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28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교무3\2023\2023 방과후\2023 방과후 설문,공개수업,만족도 조사\"/>
    </mc:Choice>
  </mc:AlternateContent>
  <x:bookViews>
    <x:workbookView xWindow="0" yWindow="0" windowWidth="19605" windowHeight="11310" tabRatio="500"/>
  </x:bookViews>
  <x:sheets>
    <x:sheet name="운영만족도(학생,학부모)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<x:sst xmlns:r="http://schemas.openxmlformats.org/officeDocument/2006/relationships" xmlns:c="http://schemas.openxmlformats.org/drawingml/2006/chart" xmlns:x="http://schemas.openxmlformats.org/spreadsheetml/2006/main" count="245" uniqueCount="44">
  <x:si>
    <x:t>8. 앞으로 이 프로그램에 계속 참여하거나 다른 친구에게 권유하겠습니까?</x:t>
  </x:si>
  <x:si>
    <x:t>요리탐구</x:t>
  </x:si>
  <x:si>
    <x:t>만족도 평균 합산(%)</x:t>
  </x:si>
  <x:si>
    <x:t>문항별
만족도
(%)</x:t>
  </x:si>
  <x:si>
    <x:t>음악줄넘기</x:t>
  </x:si>
  <x:si>
    <x:t>로봇제작</x:t>
  </x:si>
  <x:si>
    <x:t>2. 방과후학교 주당 프로그램 운영 시간에 대하여 만족합니까?</x:t>
  </x:si>
  <x:si>
    <x:t>3. 프로그램을 운영하기 위한 수업 준비는 잘 되었습니까?</x:t>
  </x:si>
  <x:si>
    <x:t>7. 프로그램이 특기 계발과 실력 향상에 도움이 되었습니까?</x:t>
  </x:si>
  <x:si>
    <x:t>2. 사용된 교재 및 재료는 학습 활동에 도움이 되었습니까?</x:t>
  </x:si>
  <x:si>
    <x:t>5. 프로그램별 수강 인원, 수준별 반 편성(특기적성 프로그램) 등에 대하여 만족합니까?</x:t>
  </x:si>
  <x:si>
    <x:t>5. 강사 선생님께서 프로그램 내용을 이해하기 쉽게 설명하였습니까?</x:t>
  </x:si>
  <x:si>
    <x:t>4. 프로그램의 내용과 분량은 학습이나 활동하기에 적절하였습니까?</x:t>
  </x:si>
  <x:si>
    <x:t>7. 방화후학교가 자녀의 특기 계발과 실력 향상에 도움이 되었습니까?</x:t>
  </x:si>
  <x:si>
    <x:t>6. 프로그램에 적극 참여할 수 있도록 관심을 가지고 지도하였습니까?</x:t>
  </x:si>
  <x:si>
    <x:t>1. 프로그램 운영 시간을 잘 지켰습니까?</x:t>
  </x:si>
  <x:si>
    <x:t xml:space="preserve">응답(명)  </x:t>
  </x:si>
  <x:si>
    <x:t>매우
만족</x:t>
  </x:si>
  <x:si>
    <x:t>기타의견</x:t>
  </x:si>
  <x:si>
    <x:t>매우
불만</x:t>
  </x:si>
  <x:si>
    <x:t>설문문항</x:t>
  </x:si>
  <x:si>
    <x:t>응답합계</x:t>
  </x:si>
  <x:si>
    <x:r>
      <x:t xml:space="preserve">2023학년도 2학기 프로그램 및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24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돋움"/>
            <x:sz val="24"/>
            <x:color rgb="ffff0000"/>
            <x:b val="1"/>
          </x:rPr>
        </mc:Fallback>
      </mc:AlternateContent>
      <x:t>강사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24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돋움"/>
            <x:sz val="24"/>
            <x:color rgb="ff000000"/>
            <x:b val="1"/>
          </x:rPr>
        </mc:Fallback>
      </mc:AlternateContent>
      <x:t xml:space="preserve"> 만족도 조사 통계(학생)</x:t>
    </x:r>
  </x:si>
  <x:si>
    <x:t>2023학년도 2학기 방과후학교 운영 만족도 조사 통계(학부모)</x:t>
  </x:si>
  <x:si>
    <x:t>8. 방과후학교가 사교육을 줄이는데 도움이 되었습니까?</x:t>
  </x:si>
  <x:si>
    <x:t>6. 방과후학교 프로그램 운영 환경에 대해 만족하십니까?</x:t>
  </x:si>
  <x:si>
    <x:t>설문자</x:t>
  </x:si>
  <x:si>
    <x:t>컴퓨터</x:t>
  </x:si>
  <x:si>
    <x:t>만족</x:t>
  </x:si>
  <x:si>
    <x:t>총 계</x:t>
  </x:si>
  <x:si>
    <x:t>학부모</x:t>
  </x:si>
  <x:si>
    <x:t>보통</x:t>
  </x:si>
  <x:si>
    <x:t>불만</x:t>
  </x:si>
  <x:si>
    <x:t>3. 방과후학교 강사진에 대하여 만족합니까?</x:t>
  </x:si>
  <x:si>
    <x:t>4. 방과후학교 수강료에 대하여 만족합니까?</x:t>
  </x:si>
  <x:si>
    <x:t>1. 방과후학교 운영 전반에 대하여 만족합니까?</x:t>
  </x:si>
  <x:si>
    <x:t>방송댄스</x:t>
  </x:si>
  <x:si>
    <x:t>생명과학</x:t>
  </x:si>
  <x:si>
    <x:t>비즈&amp;
토탈공예</x:t>
  </x:si>
  <x:si>
    <x:t>주산암산
&amp; 연산</x:t>
  </x:si>
  <x:si>
    <x:t>코딩</x:t>
  </x:si>
  <x:si>
    <x:t>축구</x:t>
  </x:si>
  <x:si>
    <x:t>☐ 한자,멘사, 배드민턴 수강과목 증설
☐ 바이올린 수업 ,축구,주2회,축구인원수가 많아 전문적인 기술 배우기가 힘들것 같아요 시간 늘려 주세요 
☐ 월,화수업 늘려주세요, 영어,미술 수업증설
☐ 새로운 프로그램,재미있는과목 증설
☐ 좋은 강사님~ 의욕적이고 친절하셔서 아이도 좋아합니다.,다양한 프로그램(한자,역사,바둑)
☐ 방과후실에도 사물함이 있으면 좋겠습니다.
☐ 하교시간에 맞춰 방과후 수업이 진행되길 바랍니다.</x:t>
  </x:si>
  <x:si>
    <x:t>독서논술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</x:si>
</x:sst>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.0_ "/>
    <x:numFmt numFmtId="165" formatCode="0_ "/>
  </x:numFmts>
  <x:fonts count="14"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3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3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4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4"/>
          <x:color rgb="ffff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eabcdc"/>
        <x:bgColor indexed="64"/>
      </x:patternFill>
    </x:fill>
    <x:fill>
      <x:patternFill patternType="solid">
        <x:fgColor rgb="fffaf3db"/>
        <x:bgColor indexed="64"/>
      </x:patternFill>
    </x:fill>
  </x:fills>
  <x:borders count="28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7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Border="1" applyAlignment="1">
          <x:alignment horizontal="center" vertical="center"/>
        </x:xf>
      </mc:Fallback>
    </mc:AlternateContent>
    <x:xf numFmtId="0" fontId="0" fillId="0" borderId="3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x:xf numFmtId="0" fontId="0" fillId="0" borderId="0" xfId="0" applyNumberFormat="1" applyFont="1">
      <x:alignment horizontal="general" vertical="center"/>
    </x:xf>
    <x:xf numFmtId="165" fontId="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2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3" xfId="0" applyNumberFormat="1" applyFont="1" applyBorder="1" applyAlignment="1">
      <x:alignment horizontal="general" vertical="center"/>
    </x:xf>
    <x:xf numFmtId="0" fontId="0" fillId="0" borderId="3" xfId="0" applyNumberFormat="1" applyFont="1" applyFill="1" applyBorder="1" applyAlignment="1" applyProtection="1">
      <x:alignment horizontal="general" vertical="center" wrapText="1"/>
    </x:xf>
    <x:xf numFmtId="0" fontId="0" fillId="0" borderId="3" xfId="0" applyNumberFormat="1" applyFont="1" applyFill="1" applyBorder="1" applyAlignment="1" applyProtection="1">
      <x:alignment horizontal="general" vertical="center" shrinkToFit="1"/>
    </x:xf>
    <x:xf numFmtId="0" fontId="0" fillId="0" borderId="7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0" fillId="0" borderId="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2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 wrapText="1"/>
        </x:xf>
      </mc:Fallback>
    </mc:AlternateContent>
    <x:xf numFmtId="0" fontId="7" fillId="0" borderId="7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NumberFormat="1" applyFont="1" applyBorder="1" applyAlignment="1">
          <x:alignment horizontal="center" vertical="center" wrapText="1"/>
        </x:xf>
      </mc:Fallback>
    </mc:AlternateContent>
    <x:xf numFmtId="0" fontId="7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3" xfId="0" applyNumberFormat="1" applyFont="1" applyFill="1" applyBorder="1" applyAlignment="1" applyProtection="1">
      <x:alignment horizontal="general" vertical="center" wrapText="1"/>
    </x:xf>
    <x:xf numFmtId="0" fontId="7" fillId="0" borderId="15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8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3" xfId="0" applyNumberFormat="1" applyFont="1" applyFill="1" applyBorder="1" applyAlignment="1" applyProtection="1">
      <x:alignment horizontal="left" vertical="center" wrapText="1"/>
    </x:xf>
    <x:xf numFmtId="0" fontId="0" fillId="0" borderId="3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4" fontId="8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7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7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J151"/>
  <x:sheetViews>
    <x:sheetView tabSelected="1" topLeftCell="A1" zoomScaleNormal="75" zoomScaleSheetLayoutView="100" workbookViewId="0">
      <x:selection activeCell="B17" activeCellId="0" sqref="B17:I17"/>
    </x:sheetView>
  </x:sheetViews>
  <x:sheetFormatPr defaultColWidth="8.87890625" defaultRowHeight="13.55000000000000071054"/>
  <x:cols>
    <x:col min="1" max="1" width="7.890625" style="13" customWidth="1"/>
    <x:col min="2" max="2" width="61" style="12" customWidth="1"/>
    <x:col min="3" max="3" width="7.46875" style="12" bestFit="1" customWidth="1"/>
    <x:col min="4" max="6" width="7.77734375" style="12" customWidth="1"/>
    <x:col min="7" max="8" width="7.109375" style="12" customWidth="1"/>
    <x:col min="9" max="9" width="7.33203125" style="12" customWidth="1"/>
    <x:col min="10" max="10" width="11.64453125" style="12" bestFit="1" customWidth="1"/>
    <x:col min="11" max="16384" width="8.87890625" style="13"/>
  </x:cols>
  <x:sheetData>
    <x:row r="1" spans="1:9" ht="53.25" customHeight="1">
      <x:c r="A1" s="37" t="s">
        <x:v>23</x:v>
      </x:c>
      <x:c r="B1" s="38"/>
      <x:c r="C1" s="38"/>
      <x:c r="D1" s="38"/>
      <x:c r="E1" s="38"/>
      <x:c r="F1" s="38"/>
      <x:c r="G1" s="38"/>
      <x:c r="H1" s="38"/>
      <x:c r="I1" s="39"/>
    </x:row>
    <x:row r="2" spans="1:9" ht="31.5" customHeight="1">
      <x:c r="A2" s="18"/>
      <x:c r="B2" s="18"/>
      <x:c r="C2" s="18"/>
      <x:c r="D2" s="18"/>
      <x:c r="E2" s="18"/>
      <x:c r="F2" s="18"/>
      <x:c r="G2" s="18"/>
      <x:c r="H2" s="18"/>
      <x:c r="I2" s="18"/>
    </x:row>
    <x:row r="3" spans="1:9">
      <x:c r="A3" s="42" t="s">
        <x:v>26</x:v>
      </x:c>
      <x:c r="B3" s="44" t="s">
        <x:v>20</x:v>
      </x:c>
      <x:c r="C3" s="46" t="s">
        <x:v>3</x:v>
      </x:c>
      <x:c r="D3" s="44" t="s">
        <x:v>16</x:v>
      </x:c>
      <x:c r="E3" s="48"/>
      <x:c r="F3" s="48"/>
      <x:c r="G3" s="48"/>
      <x:c r="H3" s="48"/>
      <x:c r="I3" s="40" t="s">
        <x:v>21</x:v>
      </x:c>
    </x:row>
    <x:row r="4" spans="1:9" ht="22.5" customHeight="1">
      <x:c r="A4" s="43"/>
      <x:c r="B4" s="45"/>
      <x:c r="C4" s="47"/>
      <x:c r="D4" s="16" t="s">
        <x:v>17</x:v>
      </x:c>
      <x:c r="E4" s="16" t="s">
        <x:v>28</x:v>
      </x:c>
      <x:c r="F4" s="16" t="s">
        <x:v>31</x:v>
      </x:c>
      <x:c r="G4" s="16" t="s">
        <x:v>32</x:v>
      </x:c>
      <x:c r="H4" s="16" t="s">
        <x:v>19</x:v>
      </x:c>
      <x:c r="I4" s="41"/>
    </x:row>
    <x:row r="5" spans="1:9" ht="23.25" hidden="1" customHeight="1">
      <x:c r="A5" s="22"/>
      <x:c r="B5" s="19"/>
      <x:c r="C5" s="20"/>
      <x:c r="D5" s="11">
        <x:v>5</x:v>
      </x:c>
      <x:c r="E5" s="11">
        <x:v>4</x:v>
      </x:c>
      <x:c r="F5" s="11">
        <x:v>3</x:v>
      </x:c>
      <x:c r="G5" s="11">
        <x:v>2</x:v>
      </x:c>
      <x:c r="H5" s="11">
        <x:v>1</x:v>
      </x:c>
      <x:c r="I5" s="23"/>
    </x:row>
    <x:row r="6" spans="1:9" ht="23.25" hidden="1" customHeight="1">
      <x:c r="A6" s="22"/>
      <x:c r="B6" s="19"/>
      <x:c r="C6" s="20"/>
      <x:c r="D6" s="11">
        <x:f>((D5-1)/4)*100</x:f>
        <x:v>100</x:v>
      </x:c>
      <x:c r="E6" s="11">
        <x:f t="shared" ref="E6:H6" si="0">((E5-1)/4)*100</x:f>
        <x:v>75</x:v>
      </x:c>
      <x:c r="F6" s="11">
        <x:f t="shared" si="0"/>
        <x:v>50</x:v>
      </x:c>
      <x:c r="G6" s="11">
        <x:f t="shared" si="0"/>
        <x:v>25</x:v>
      </x:c>
      <x:c r="H6" s="11">
        <x:f t="shared" si="0"/>
        <x:v>0</x:v>
      </x:c>
      <x:c r="I6" s="23"/>
    </x:row>
    <x:row r="7" spans="1:10">
      <x:c r="A7" s="49" t="s">
        <x:v>30</x:v>
      </x:c>
      <x:c r="B7" s="7" t="s">
        <x:v>35</x:v>
      </x:c>
      <x:c r="C7" s="29">
        <x:f t="shared" ref="C7:C14" si="1">AVERAGE(D7+E7)/I7*100</x:f>
        <x:v>96.376811594202891</x:v>
      </x:c>
      <x:c r="D7" s="24">
        <x:v>93</x:v>
      </x:c>
      <x:c r="E7" s="24">
        <x:v>40</x:v>
      </x:c>
      <x:c r="F7" s="24">
        <x:v>5</x:v>
      </x:c>
      <x:c r="G7" s="24"/>
      <x:c r="H7" s="24"/>
      <x:c r="I7" s="27">
        <x:f>SUM(D7:H7)</x:f>
        <x:v>138</x:v>
      </x:c>
      <x:c r="J7" s="14"/>
    </x:row>
    <x:row r="8" spans="1:9">
      <x:c r="A8" s="49"/>
      <x:c r="B8" s="7" t="s">
        <x:v>6</x:v>
      </x:c>
      <x:c r="C8" s="29">
        <x:f t="shared" si="1"/>
        <x:v>91.304347826086953</x:v>
      </x:c>
      <x:c r="D8" s="24">
        <x:v>89</x:v>
      </x:c>
      <x:c r="E8" s="24">
        <x:v>37</x:v>
      </x:c>
      <x:c r="F8" s="24">
        <x:v>11</x:v>
      </x:c>
      <x:c r="G8" s="24">
        <x:v>1</x:v>
      </x:c>
      <x:c r="H8" s="24"/>
      <x:c r="I8" s="27">
        <x:f t="shared" ref="I8:I14" si="2">SUM(D8:H8)</x:f>
        <x:v>138</x:v>
      </x:c>
    </x:row>
    <x:row r="9" spans="1:9">
      <x:c r="A9" s="49"/>
      <x:c r="B9" s="7" t="s">
        <x:v>33</x:v>
      </x:c>
      <x:c r="C9" s="29">
        <x:f t="shared" si="1"/>
        <x:v>94.20289855072464</x:v>
      </x:c>
      <x:c r="D9" s="24">
        <x:v>96</x:v>
      </x:c>
      <x:c r="E9" s="24">
        <x:v>34</x:v>
      </x:c>
      <x:c r="F9" s="24">
        <x:v>8</x:v>
      </x:c>
      <x:c r="G9" s="24"/>
      <x:c r="H9" s="24"/>
      <x:c r="I9" s="27">
        <x:f t="shared" si="2"/>
        <x:v>138</x:v>
      </x:c>
    </x:row>
    <x:row r="10" spans="1:10" s="12" customFormat="1">
      <x:c r="A10" s="49"/>
      <x:c r="B10" s="7" t="s">
        <x:v>34</x:v>
      </x:c>
      <x:c r="C10" s="29">
        <x:f t="shared" si="1"/>
        <x:v>92.753623188405797</x:v>
      </x:c>
      <x:c r="D10" s="24">
        <x:v>86</x:v>
      </x:c>
      <x:c r="E10" s="24">
        <x:v>42</x:v>
      </x:c>
      <x:c r="F10" s="24">
        <x:v>10</x:v>
      </x:c>
      <x:c r="G10" s="24"/>
      <x:c r="H10" s="24"/>
      <x:c r="I10" s="27">
        <x:f>SUM(D10:H10)</x:f>
        <x:v>138</x:v>
      </x:c>
      <x:c r="J10" s="14"/>
    </x:row>
    <x:row r="11" spans="1:9">
      <x:c r="A11" s="49"/>
      <x:c r="B11" s="21" t="s">
        <x:v>10</x:v>
      </x:c>
      <x:c r="C11" s="29">
        <x:f t="shared" si="1"/>
        <x:v>89.85507246376811</x:v>
      </x:c>
      <x:c r="D11" s="24">
        <x:v>87</x:v>
      </x:c>
      <x:c r="E11" s="24">
        <x:v>37</x:v>
      </x:c>
      <x:c r="F11" s="24">
        <x:v>14</x:v>
      </x:c>
      <x:c r="G11" s="24"/>
      <x:c r="H11" s="24"/>
      <x:c r="I11" s="27">
        <x:f t="shared" si="2"/>
        <x:v>138</x:v>
      </x:c>
    </x:row>
    <x:row r="12" spans="1:9">
      <x:c r="A12" s="49"/>
      <x:c r="B12" s="7" t="s">
        <x:v>25</x:v>
      </x:c>
      <x:c r="C12" s="29">
        <x:f t="shared" si="1"/>
        <x:v>92.753623188405797</x:v>
      </x:c>
      <x:c r="D12" s="24">
        <x:v>83</x:v>
      </x:c>
      <x:c r="E12" s="24">
        <x:v>45</x:v>
      </x:c>
      <x:c r="F12" s="24">
        <x:v>9</x:v>
      </x:c>
      <x:c r="G12" s="24">
        <x:v>1</x:v>
      </x:c>
      <x:c r="H12" s="24"/>
      <x:c r="I12" s="27">
        <x:f t="shared" si="2"/>
        <x:v>138</x:v>
      </x:c>
    </x:row>
    <x:row r="13" spans="1:9">
      <x:c r="A13" s="49"/>
      <x:c r="B13" s="21" t="s">
        <x:v>13</x:v>
      </x:c>
      <x:c r="C13" s="29">
        <x:f t="shared" si="1"/>
        <x:v>94.20289855072464</x:v>
      </x:c>
      <x:c r="D13" s="24">
        <x:v>96</x:v>
      </x:c>
      <x:c r="E13" s="24">
        <x:v>34</x:v>
      </x:c>
      <x:c r="F13" s="24">
        <x:v>8</x:v>
      </x:c>
      <x:c r="G13" s="24"/>
      <x:c r="H13" s="24"/>
      <x:c r="I13" s="27">
        <x:f t="shared" si="2"/>
        <x:v>138</x:v>
      </x:c>
    </x:row>
    <x:row r="14" spans="1:9">
      <x:c r="A14" s="49"/>
      <x:c r="B14" s="7" t="s">
        <x:v>24</x:v>
      </x:c>
      <x:c r="C14" s="29">
        <x:f t="shared" si="1"/>
        <x:v>92.753623188405797</x:v>
      </x:c>
      <x:c r="D14" s="24">
        <x:v>89</x:v>
      </x:c>
      <x:c r="E14" s="24">
        <x:v>39</x:v>
      </x:c>
      <x:c r="F14" s="24">
        <x:v>8</x:v>
      </x:c>
      <x:c r="G14" s="24">
        <x:v>2</x:v>
      </x:c>
      <x:c r="H14" s="24"/>
      <x:c r="I14" s="27">
        <x:f t="shared" si="2"/>
        <x:v>138</x:v>
      </x:c>
    </x:row>
    <x:row r="15" spans="1:9">
      <x:c r="A15" s="49"/>
      <x:c r="B15" s="8" t="s">
        <x:v>29</x:v>
      </x:c>
      <x:c r="C15" s="36">
        <x:f>SUM(C7:C14)</x:f>
        <x:v>744.20289855072463</x:v>
      </x:c>
      <x:c r="D15" s="28">
        <x:f>SUM(D7:D14)</x:f>
        <x:v>719</x:v>
      </x:c>
      <x:c r="E15" s="28">
        <x:f t="shared" ref="E15:H15" si="3">SUM(E7:E14)</x:f>
        <x:v>308</x:v>
      </x:c>
      <x:c r="F15" s="28">
        <x:f t="shared" si="3"/>
        <x:v>73</x:v>
      </x:c>
      <x:c r="G15" s="28">
        <x:f t="shared" si="3"/>
        <x:v>4</x:v>
      </x:c>
      <x:c r="H15" s="28">
        <x:f t="shared" si="3"/>
        <x:v>0</x:v>
      </x:c>
      <x:c r="I15" s="30">
        <x:f>SUM(I7:I14)</x:f>
        <x:v>1104</x:v>
      </x:c>
    </x:row>
    <x:row r="16" spans="1:9">
      <x:c r="A16" s="50"/>
      <x:c r="B16" s="32" t="s">
        <x:v>2</x:v>
      </x:c>
      <x:c r="C16" s="33">
        <x:v>94.200000000000003</x:v>
      </x:c>
      <x:c r="D16" s="64"/>
      <x:c r="E16" s="65"/>
      <x:c r="F16" s="65"/>
      <x:c r="G16" s="65"/>
      <x:c r="H16" s="65"/>
      <x:c r="I16" s="66"/>
    </x:row>
    <x:row r="17" spans="1:10" s="1" customFormat="1" ht="132.75" customHeight="1">
      <x:c r="A17" s="34" t="s">
        <x:v>18</x:v>
      </x:c>
      <x:c r="B17" s="58" t="s">
        <x:v>42</x:v>
      </x:c>
      <x:c r="C17" s="59"/>
      <x:c r="D17" s="59"/>
      <x:c r="E17" s="59"/>
      <x:c r="F17" s="59"/>
      <x:c r="G17" s="59"/>
      <x:c r="H17" s="59"/>
      <x:c r="I17" s="59"/>
      <x:c r="J17" s="3"/>
    </x:row>
    <x:row r="18" spans="1:9" s="12" customFormat="1" ht="30.5">
      <x:c r="A18" s="37" t="s">
        <x:v>22</x:v>
      </x:c>
      <x:c r="B18" s="38"/>
      <x:c r="C18" s="38"/>
      <x:c r="D18" s="38"/>
      <x:c r="E18" s="38"/>
      <x:c r="F18" s="38"/>
      <x:c r="G18" s="38"/>
      <x:c r="H18" s="38"/>
      <x:c r="I18" s="39"/>
    </x:row>
    <x:row r="19" spans="1:9" s="31" customFormat="1" ht="37">
      <x:c r="A19" s="35"/>
      <x:c r="B19" s="18"/>
      <x:c r="C19" s="18"/>
      <x:c r="D19" s="18"/>
      <x:c r="E19" s="18"/>
      <x:c r="F19" s="18"/>
      <x:c r="G19" s="18"/>
      <x:c r="H19" s="18"/>
      <x:c r="I19" s="18"/>
    </x:row>
    <x:row r="20" spans="1:9" s="12" customFormat="1">
      <x:c r="A20" s="67" t="s">
        <x:v>43</x:v>
      </x:c>
      <x:c r="B20" s="52" t="s">
        <x:v>20</x:v>
      </x:c>
      <x:c r="C20" s="53" t="s">
        <x:v>3</x:v>
      </x:c>
      <x:c r="D20" s="52" t="s">
        <x:v>16</x:v>
      </x:c>
      <x:c r="E20" s="54"/>
      <x:c r="F20" s="54"/>
      <x:c r="G20" s="54"/>
      <x:c r="H20" s="54"/>
      <x:c r="I20" s="51" t="s">
        <x:v>21</x:v>
      </x:c>
    </x:row>
    <x:row r="21" spans="1:9" s="12" customFormat="1" ht="23.89999999999999857891">
      <x:c r="A21" s="67"/>
      <x:c r="B21" s="45"/>
      <x:c r="C21" s="47"/>
      <x:c r="D21" s="16" t="s">
        <x:v>17</x:v>
      </x:c>
      <x:c r="E21" s="16" t="s">
        <x:v>28</x:v>
      </x:c>
      <x:c r="F21" s="16" t="s">
        <x:v>31</x:v>
      </x:c>
      <x:c r="G21" s="16" t="s">
        <x:v>32</x:v>
      </x:c>
      <x:c r="H21" s="16" t="s">
        <x:v>19</x:v>
      </x:c>
      <x:c r="I21" s="41"/>
    </x:row>
    <x:row r="22" spans="1:9" s="2" customFormat="1">
      <x:c r="A22" s="67"/>
      <x:c r="B22" s="4" t="s">
        <x:v>15</x:v>
      </x:c>
      <x:c r="C22" s="29">
        <x:f t="shared" ref="C22:C29" si="4">AVERAGE(D22+E22)/I22*100</x:f>
        <x:v>100</x:v>
      </x:c>
      <x:c r="D22" s="5">
        <x:v>7</x:v>
      </x:c>
      <x:c r="E22" s="5">
        <x:v>1</x:v>
      </x:c>
      <x:c r="F22" s="5"/>
      <x:c r="G22" s="5"/>
      <x:c r="H22" s="5"/>
      <x:c r="I22" s="6">
        <x:f t="shared" ref="I22:I29" si="5">SUM(D22:H22)</x:f>
        <x:v>8</x:v>
      </x:c>
    </x:row>
    <x:row r="23" spans="1:9" s="2" customFormat="1">
      <x:c r="A23" s="67"/>
      <x:c r="B23" s="7" t="s">
        <x:v>9</x:v>
      </x:c>
      <x:c r="C23" s="29">
        <x:f t="shared" si="4"/>
        <x:v>100</x:v>
      </x:c>
      <x:c r="D23" s="8">
        <x:v>6</x:v>
      </x:c>
      <x:c r="E23" s="8">
        <x:v>2</x:v>
      </x:c>
      <x:c r="F23" s="8"/>
      <x:c r="G23" s="8"/>
      <x:c r="H23" s="8"/>
      <x:c r="I23" s="9">
        <x:f t="shared" si="5"/>
        <x:v>8</x:v>
      </x:c>
    </x:row>
    <x:row r="24" spans="1:9" s="2" customFormat="1">
      <x:c r="A24" s="67"/>
      <x:c r="B24" s="7" t="s">
        <x:v>7</x:v>
      </x:c>
      <x:c r="C24" s="29">
        <x:f t="shared" si="4"/>
        <x:v>100</x:v>
      </x:c>
      <x:c r="D24" s="8">
        <x:v>6</x:v>
      </x:c>
      <x:c r="E24" s="8">
        <x:v>2</x:v>
      </x:c>
      <x:c r="F24" s="8"/>
      <x:c r="G24" s="8"/>
      <x:c r="H24" s="8"/>
      <x:c r="I24" s="9">
        <x:f t="shared" si="5"/>
        <x:v>8</x:v>
      </x:c>
    </x:row>
    <x:row r="25" spans="1:9">
      <x:c r="A25" s="67"/>
      <x:c r="B25" s="7" t="s">
        <x:v>12</x:v>
      </x:c>
      <x:c r="C25" s="29">
        <x:f t="shared" si="4"/>
        <x:v>100</x:v>
      </x:c>
      <x:c r="D25" s="24">
        <x:v>6</x:v>
      </x:c>
      <x:c r="E25" s="24">
        <x:v>2</x:v>
      </x:c>
      <x:c r="F25" s="24"/>
      <x:c r="G25" s="15"/>
      <x:c r="H25" s="15"/>
      <x:c r="I25" s="27">
        <x:f t="shared" si="5"/>
        <x:v>8</x:v>
      </x:c>
    </x:row>
    <x:row r="26" spans="1:9">
      <x:c r="A26" s="67"/>
      <x:c r="B26" s="7" t="s">
        <x:v>11</x:v>
      </x:c>
      <x:c r="C26" s="29">
        <x:f t="shared" si="4"/>
        <x:v>100</x:v>
      </x:c>
      <x:c r="D26" s="24">
        <x:v>8</x:v>
      </x:c>
      <x:c r="E26" s="24"/>
      <x:c r="F26" s="24"/>
      <x:c r="G26" s="15"/>
      <x:c r="H26" s="15"/>
      <x:c r="I26" s="27">
        <x:f t="shared" si="5"/>
        <x:v>8</x:v>
      </x:c>
    </x:row>
    <x:row r="27" spans="1:9">
      <x:c r="A27" s="67"/>
      <x:c r="B27" s="7" t="s">
        <x:v>14</x:v>
      </x:c>
      <x:c r="C27" s="29">
        <x:f t="shared" si="4"/>
        <x:v>100</x:v>
      </x:c>
      <x:c r="D27" s="24">
        <x:v>6</x:v>
      </x:c>
      <x:c r="E27" s="24">
        <x:v>2</x:v>
      </x:c>
      <x:c r="F27" s="24"/>
      <x:c r="G27" s="15"/>
      <x:c r="H27" s="15"/>
      <x:c r="I27" s="27">
        <x:f t="shared" si="5"/>
        <x:v>8</x:v>
      </x:c>
    </x:row>
    <x:row r="28" spans="1:9">
      <x:c r="A28" s="67"/>
      <x:c r="B28" s="7" t="s">
        <x:v>8</x:v>
      </x:c>
      <x:c r="C28" s="29">
        <x:f t="shared" si="4"/>
        <x:v>87.5</x:v>
      </x:c>
      <x:c r="D28" s="24">
        <x:v>7</x:v>
      </x:c>
      <x:c r="E28" s="24"/>
      <x:c r="F28" s="24">
        <x:v>1</x:v>
      </x:c>
      <x:c r="G28" s="15"/>
      <x:c r="H28" s="15"/>
      <x:c r="I28" s="27">
        <x:f t="shared" si="5"/>
        <x:v>8</x:v>
      </x:c>
    </x:row>
    <x:row r="29" spans="1:9">
      <x:c r="A29" s="67"/>
      <x:c r="B29" s="7" t="s">
        <x:v>0</x:v>
      </x:c>
      <x:c r="C29" s="29">
        <x:f t="shared" si="4"/>
        <x:v>100</x:v>
      </x:c>
      <x:c r="D29" s="24">
        <x:v>6</x:v>
      </x:c>
      <x:c r="E29" s="24">
        <x:v>2</x:v>
      </x:c>
      <x:c r="F29" s="24"/>
      <x:c r="G29" s="15"/>
      <x:c r="H29" s="15"/>
      <x:c r="I29" s="27">
        <x:f t="shared" si="5"/>
        <x:v>8</x:v>
      </x:c>
    </x:row>
    <x:row r="30" spans="1:9">
      <x:c r="A30" s="67"/>
      <x:c r="B30" s="8" t="s">
        <x:v>29</x:v>
      </x:c>
      <x:c r="C30" s="36">
        <x:f>SUM(C22:C29)</x:f>
        <x:v>787.5</x:v>
      </x:c>
      <x:c r="D30" s="28">
        <x:f>SUM(D22:D29)</x:f>
        <x:v>52</x:v>
      </x:c>
      <x:c r="E30" s="28">
        <x:f>SUM(E22:E29)</x:f>
        <x:v>11</x:v>
      </x:c>
      <x:c r="F30" s="28">
        <x:f>SUM(F22:F29)</x:f>
        <x:v>1</x:v>
      </x:c>
      <x:c r="G30" s="28">
        <x:v>0</x:v>
      </x:c>
      <x:c r="H30" s="28">
        <x:v>0</x:v>
      </x:c>
      <x:c r="I30" s="28">
        <x:f>SUM(I22:I29)</x:f>
        <x:v>64</x:v>
      </x:c>
    </x:row>
    <x:row r="31" spans="1:9" ht="13.94999999999999928946">
      <x:c r="A31" s="68"/>
      <x:c r="B31" s="10" t="s">
        <x:v>2</x:v>
      </x:c>
      <x:c r="C31" s="17">
        <x:v>95</x:v>
      </x:c>
      <x:c r="D31" s="60"/>
      <x:c r="E31" s="61"/>
      <x:c r="F31" s="61"/>
      <x:c r="G31" s="61"/>
      <x:c r="H31" s="61"/>
      <x:c r="I31" s="62"/>
    </x:row>
    <x:row r="32" spans="1:9" s="12" customFormat="1">
      <x:c r="A32" s="55" t="s">
        <x:v>5</x:v>
      </x:c>
      <x:c r="B32" s="44" t="s">
        <x:v>20</x:v>
      </x:c>
      <x:c r="C32" s="46" t="s">
        <x:v>3</x:v>
      </x:c>
      <x:c r="D32" s="44" t="s">
        <x:v>16</x:v>
      </x:c>
      <x:c r="E32" s="48"/>
      <x:c r="F32" s="48"/>
      <x:c r="G32" s="48"/>
      <x:c r="H32" s="48"/>
      <x:c r="I32" s="40" t="s">
        <x:v>21</x:v>
      </x:c>
    </x:row>
    <x:row r="33" spans="1:9" s="12" customFormat="1" ht="23.89999999999999857891">
      <x:c r="A33" s="49"/>
      <x:c r="B33" s="45"/>
      <x:c r="C33" s="47"/>
      <x:c r="D33" s="16" t="s">
        <x:v>17</x:v>
      </x:c>
      <x:c r="E33" s="16" t="s">
        <x:v>28</x:v>
      </x:c>
      <x:c r="F33" s="16" t="s">
        <x:v>31</x:v>
      </x:c>
      <x:c r="G33" s="16" t="s">
        <x:v>32</x:v>
      </x:c>
      <x:c r="H33" s="16" t="s">
        <x:v>19</x:v>
      </x:c>
      <x:c r="I33" s="41"/>
    </x:row>
    <x:row r="34" spans="1:9" s="2" customFormat="1">
      <x:c r="A34" s="55"/>
      <x:c r="B34" s="4" t="s">
        <x:v>15</x:v>
      </x:c>
      <x:c r="C34" s="29">
        <x:f>(SUMPRODUCT($D$6:$H$6,D34:H34))/I34</x:f>
        <x:v>94.444444444444443</x:v>
      </x:c>
      <x:c r="D34" s="5">
        <x:v>7</x:v>
      </x:c>
      <x:c r="E34" s="5">
        <x:v>2</x:v>
      </x:c>
      <x:c r="F34" s="5"/>
      <x:c r="G34" s="5"/>
      <x:c r="H34" s="5"/>
      <x:c r="I34" s="6">
        <x:f t="shared" ref="I34:I41" si="6">SUM(D34:H34)</x:f>
        <x:v>9</x:v>
      </x:c>
    </x:row>
    <x:row r="35" spans="1:9" s="2" customFormat="1">
      <x:c r="A35" s="55"/>
      <x:c r="B35" s="7" t="s">
        <x:v>9</x:v>
      </x:c>
      <x:c r="C35" s="29">
        <x:f t="shared" ref="C35:C36" si="7">(SUMPRODUCT($D$6:$H$6,D35:H35))/I35</x:f>
        <x:v>94.444444444444443</x:v>
      </x:c>
      <x:c r="D35" s="8">
        <x:v>7</x:v>
      </x:c>
      <x:c r="E35" s="8">
        <x:v>2</x:v>
      </x:c>
      <x:c r="F35" s="8"/>
      <x:c r="G35" s="8"/>
      <x:c r="H35" s="8"/>
      <x:c r="I35" s="9">
        <x:f t="shared" si="6"/>
        <x:v>9</x:v>
      </x:c>
    </x:row>
    <x:row r="36" spans="1:9" s="2" customFormat="1">
      <x:c r="A36" s="56"/>
      <x:c r="B36" s="7" t="s">
        <x:v>7</x:v>
      </x:c>
      <x:c r="C36" s="29">
        <x:f t="shared" si="7"/>
        <x:v>88.888888888888886</x:v>
      </x:c>
      <x:c r="D36" s="8">
        <x:v>6</x:v>
      </x:c>
      <x:c r="E36" s="8">
        <x:v>2</x:v>
      </x:c>
      <x:c r="F36" s="8">
        <x:v>1</x:v>
      </x:c>
      <x:c r="G36" s="8"/>
      <x:c r="H36" s="8"/>
      <x:c r="I36" s="9">
        <x:f t="shared" si="6"/>
        <x:v>9</x:v>
      </x:c>
    </x:row>
    <x:row r="37" spans="1:9" s="12" customFormat="1">
      <x:c r="A37" s="49"/>
      <x:c r="B37" s="7" t="s">
        <x:v>12</x:v>
      </x:c>
      <x:c r="C37" s="29">
        <x:f t="shared" ref="C37:C41" si="8">AVERAGE(D37+E37)/I37*100</x:f>
        <x:v>100</x:v>
      </x:c>
      <x:c r="D37" s="24">
        <x:v>7</x:v>
      </x:c>
      <x:c r="E37" s="24">
        <x:v>2</x:v>
      </x:c>
      <x:c r="F37" s="24"/>
      <x:c r="G37" s="15"/>
      <x:c r="H37" s="15"/>
      <x:c r="I37" s="27">
        <x:f t="shared" si="6"/>
        <x:v>9</x:v>
      </x:c>
    </x:row>
    <x:row r="38" spans="1:9" s="12" customFormat="1">
      <x:c r="A38" s="49"/>
      <x:c r="B38" s="7" t="s">
        <x:v>11</x:v>
      </x:c>
      <x:c r="C38" s="29">
        <x:f t="shared" si="8"/>
        <x:v>88.888888888888886</x:v>
      </x:c>
      <x:c r="D38" s="24">
        <x:v>6</x:v>
      </x:c>
      <x:c r="E38" s="24">
        <x:v>2</x:v>
      </x:c>
      <x:c r="F38" s="24">
        <x:v>1</x:v>
      </x:c>
      <x:c r="G38" s="15"/>
      <x:c r="H38" s="15"/>
      <x:c r="I38" s="27">
        <x:f t="shared" si="6"/>
        <x:v>9</x:v>
      </x:c>
    </x:row>
    <x:row r="39" spans="1:9" s="12" customFormat="1">
      <x:c r="A39" s="49"/>
      <x:c r="B39" s="7" t="s">
        <x:v>14</x:v>
      </x:c>
      <x:c r="C39" s="29">
        <x:f t="shared" si="8"/>
        <x:v>100</x:v>
      </x:c>
      <x:c r="D39" s="24">
        <x:v>7</x:v>
      </x:c>
      <x:c r="E39" s="24">
        <x:v>2</x:v>
      </x:c>
      <x:c r="F39" s="24"/>
      <x:c r="G39" s="15"/>
      <x:c r="H39" s="15"/>
      <x:c r="I39" s="27">
        <x:f t="shared" si="6"/>
        <x:v>9</x:v>
      </x:c>
    </x:row>
    <x:row r="40" spans="1:9" s="12" customFormat="1">
      <x:c r="A40" s="49"/>
      <x:c r="B40" s="7" t="s">
        <x:v>8</x:v>
      </x:c>
      <x:c r="C40" s="29">
        <x:f t="shared" si="8"/>
        <x:v>88.888888888888886</x:v>
      </x:c>
      <x:c r="D40" s="24">
        <x:v>8</x:v>
      </x:c>
      <x:c r="E40" s="24"/>
      <x:c r="F40" s="24">
        <x:v>1</x:v>
      </x:c>
      <x:c r="G40" s="15"/>
      <x:c r="H40" s="15"/>
      <x:c r="I40" s="27">
        <x:f t="shared" si="6"/>
        <x:v>9</x:v>
      </x:c>
    </x:row>
    <x:row r="41" spans="1:9" s="12" customFormat="1">
      <x:c r="A41" s="49"/>
      <x:c r="B41" s="7" t="s">
        <x:v>0</x:v>
      </x:c>
      <x:c r="C41" s="29">
        <x:f t="shared" si="8"/>
        <x:v>88.888888888888886</x:v>
      </x:c>
      <x:c r="D41" s="24">
        <x:v>7</x:v>
      </x:c>
      <x:c r="E41" s="24">
        <x:v>1</x:v>
      </x:c>
      <x:c r="F41" s="24">
        <x:v>1</x:v>
      </x:c>
      <x:c r="G41" s="15"/>
      <x:c r="H41" s="15"/>
      <x:c r="I41" s="27">
        <x:f t="shared" si="6"/>
        <x:v>9</x:v>
      </x:c>
    </x:row>
    <x:row r="42" spans="1:9" s="12" customFormat="1">
      <x:c r="A42" s="49"/>
      <x:c r="B42" s="8" t="s">
        <x:v>29</x:v>
      </x:c>
      <x:c r="C42" s="36">
        <x:f>SUM(C34:C41)</x:f>
        <x:v>744.44444444444446</x:v>
      </x:c>
      <x:c r="D42" s="28">
        <x:f>SUM(D34:D41)</x:f>
        <x:v>55</x:v>
      </x:c>
      <x:c r="E42" s="28">
        <x:f>SUM(E34:E41)</x:f>
        <x:v>13</x:v>
      </x:c>
      <x:c r="F42" s="28">
        <x:f>SUM(F34:F41)</x:f>
        <x:v>4</x:v>
      </x:c>
      <x:c r="G42" s="28">
        <x:f>SUM(G34:G41)</x:f>
        <x:v>0</x:v>
      </x:c>
      <x:c r="H42" s="28">
        <x:v>0</x:v>
      </x:c>
      <x:c r="I42" s="28">
        <x:f>SUM(I34:I41)</x:f>
        <x:v>72</x:v>
      </x:c>
    </x:row>
    <x:row r="43" spans="1:9" s="12" customFormat="1" ht="13.94999999999999928946">
      <x:c r="A43" s="57"/>
      <x:c r="B43" s="10" t="s">
        <x:v>2</x:v>
      </x:c>
      <x:c r="C43" s="17">
        <x:v>91</x:v>
      </x:c>
      <x:c r="D43" s="60"/>
      <x:c r="E43" s="61"/>
      <x:c r="F43" s="61"/>
      <x:c r="G43" s="61"/>
      <x:c r="H43" s="61"/>
      <x:c r="I43" s="63"/>
    </x:row>
    <x:row r="44" spans="1:9" s="12" customFormat="1">
      <x:c r="A44" s="69" t="s">
        <x:v>36</x:v>
      </x:c>
      <x:c r="B44" s="44" t="s">
        <x:v>20</x:v>
      </x:c>
      <x:c r="C44" s="46" t="s">
        <x:v>3</x:v>
      </x:c>
      <x:c r="D44" s="44" t="s">
        <x:v>16</x:v>
      </x:c>
      <x:c r="E44" s="48"/>
      <x:c r="F44" s="48"/>
      <x:c r="G44" s="48"/>
      <x:c r="H44" s="48"/>
      <x:c r="I44" s="40" t="s">
        <x:v>21</x:v>
      </x:c>
    </x:row>
    <x:row r="45" spans="1:9" s="12" customFormat="1" ht="23.89999999999999857891">
      <x:c r="A45" s="70"/>
      <x:c r="B45" s="45"/>
      <x:c r="C45" s="47"/>
      <x:c r="D45" s="16" t="s">
        <x:v>17</x:v>
      </x:c>
      <x:c r="E45" s="16" t="s">
        <x:v>28</x:v>
      </x:c>
      <x:c r="F45" s="16" t="s">
        <x:v>31</x:v>
      </x:c>
      <x:c r="G45" s="16" t="s">
        <x:v>32</x:v>
      </x:c>
      <x:c r="H45" s="16" t="s">
        <x:v>19</x:v>
      </x:c>
      <x:c r="I45" s="41"/>
    </x:row>
    <x:row r="46" spans="1:9" s="2" customFormat="1" ht="14.19999999999999928946">
      <x:c r="A46" s="70"/>
      <x:c r="B46" s="4" t="s">
        <x:v>15</x:v>
      </x:c>
      <x:c r="C46" s="29">
        <x:f>(SUMPRODUCT($D$6:$H$6,D46:H46))/I46</x:f>
        <x:v>93.269230769230774</x:v>
      </x:c>
      <x:c r="D46" s="25">
        <x:v>19</x:v>
      </x:c>
      <x:c r="E46" s="25">
        <x:v>7</x:v>
      </x:c>
      <x:c r="F46" s="5"/>
      <x:c r="G46" s="5"/>
      <x:c r="H46" s="5"/>
      <x:c r="I46" s="6">
        <x:f t="shared" ref="I46:I53" si="9">SUM(D46:H46)</x:f>
        <x:v>26</x:v>
      </x:c>
    </x:row>
    <x:row r="47" spans="1:9" s="2" customFormat="1" ht="14.19999999999999928946">
      <x:c r="A47" s="70"/>
      <x:c r="B47" s="7" t="s">
        <x:v>9</x:v>
      </x:c>
      <x:c r="C47" s="29">
        <x:f>(SUMPRODUCT($D$6:$H$6,D47:H47))/I47</x:f>
        <x:v>95.192307692307693</x:v>
      </x:c>
      <x:c r="D47" s="26">
        <x:v>21</x:v>
      </x:c>
      <x:c r="E47" s="26">
        <x:v>5</x:v>
      </x:c>
      <x:c r="F47" s="8"/>
      <x:c r="G47" s="8"/>
      <x:c r="H47" s="8"/>
      <x:c r="I47" s="9">
        <x:f t="shared" si="9"/>
        <x:v>26</x:v>
      </x:c>
    </x:row>
    <x:row r="48" spans="1:9" s="2" customFormat="1" ht="14.19999999999999928946">
      <x:c r="A48" s="70"/>
      <x:c r="B48" s="7" t="s">
        <x:v>7</x:v>
      </x:c>
      <x:c r="C48" s="29">
        <x:f t="shared" ref="C48:C53" si="10">AVERAGE(D48+E48)/I48*100</x:f>
        <x:v>100</x:v>
      </x:c>
      <x:c r="D48" s="26">
        <x:v>21</x:v>
      </x:c>
      <x:c r="E48" s="26">
        <x:v>5</x:v>
      </x:c>
      <x:c r="F48" s="8"/>
      <x:c r="G48" s="8"/>
      <x:c r="H48" s="8"/>
      <x:c r="I48" s="9">
        <x:f t="shared" si="9"/>
        <x:v>26</x:v>
      </x:c>
    </x:row>
    <x:row r="49" spans="1:9" s="12" customFormat="1">
      <x:c r="A49" s="70"/>
      <x:c r="B49" s="7" t="s">
        <x:v>12</x:v>
      </x:c>
      <x:c r="C49" s="29">
        <x:f t="shared" si="10"/>
        <x:v>100</x:v>
      </x:c>
      <x:c r="D49" s="24">
        <x:v>21</x:v>
      </x:c>
      <x:c r="E49" s="24">
        <x:v>5</x:v>
      </x:c>
      <x:c r="F49" s="15"/>
      <x:c r="G49" s="15"/>
      <x:c r="H49" s="15"/>
      <x:c r="I49" s="27">
        <x:f t="shared" si="9"/>
        <x:v>26</x:v>
      </x:c>
    </x:row>
    <x:row r="50" spans="1:9" s="12" customFormat="1">
      <x:c r="A50" s="70"/>
      <x:c r="B50" s="7" t="s">
        <x:v>11</x:v>
      </x:c>
      <x:c r="C50" s="29">
        <x:f t="shared" si="10"/>
        <x:v>96.15384615384616</x:v>
      </x:c>
      <x:c r="D50" s="24">
        <x:v>21</x:v>
      </x:c>
      <x:c r="E50" s="24">
        <x:v>4</x:v>
      </x:c>
      <x:c r="F50" s="15">
        <x:v>1</x:v>
      </x:c>
      <x:c r="G50" s="15"/>
      <x:c r="H50" s="15"/>
      <x:c r="I50" s="27">
        <x:f t="shared" si="9"/>
        <x:v>26</x:v>
      </x:c>
    </x:row>
    <x:row r="51" spans="1:9" s="12" customFormat="1">
      <x:c r="A51" s="70"/>
      <x:c r="B51" s="7" t="s">
        <x:v>14</x:v>
      </x:c>
      <x:c r="C51" s="29">
        <x:f t="shared" si="10"/>
        <x:v>96.15384615384616</x:v>
      </x:c>
      <x:c r="D51" s="24">
        <x:v>23</x:v>
      </x:c>
      <x:c r="E51" s="24">
        <x:v>2</x:v>
      </x:c>
      <x:c r="F51" s="15">
        <x:v>1</x:v>
      </x:c>
      <x:c r="G51" s="15"/>
      <x:c r="H51" s="15"/>
      <x:c r="I51" s="27">
        <x:f t="shared" si="9"/>
        <x:v>26</x:v>
      </x:c>
    </x:row>
    <x:row r="52" spans="1:9" s="12" customFormat="1">
      <x:c r="A52" s="70"/>
      <x:c r="B52" s="7" t="s">
        <x:v>8</x:v>
      </x:c>
      <x:c r="C52" s="29">
        <x:f t="shared" si="10"/>
        <x:v>100</x:v>
      </x:c>
      <x:c r="D52" s="24">
        <x:v>23</x:v>
      </x:c>
      <x:c r="E52" s="24">
        <x:v>3</x:v>
      </x:c>
      <x:c r="F52" s="15"/>
      <x:c r="G52" s="15"/>
      <x:c r="H52" s="15"/>
      <x:c r="I52" s="27">
        <x:f t="shared" si="9"/>
        <x:v>26</x:v>
      </x:c>
    </x:row>
    <x:row r="53" spans="1:9" s="12" customFormat="1">
      <x:c r="A53" s="70"/>
      <x:c r="B53" s="7" t="s">
        <x:v>0</x:v>
      </x:c>
      <x:c r="C53" s="29">
        <x:f t="shared" si="10"/>
        <x:v>100</x:v>
      </x:c>
      <x:c r="D53" s="24">
        <x:v>21</x:v>
      </x:c>
      <x:c r="E53" s="24">
        <x:v>5</x:v>
      </x:c>
      <x:c r="F53" s="15"/>
      <x:c r="G53" s="15"/>
      <x:c r="H53" s="15"/>
      <x:c r="I53" s="27">
        <x:f t="shared" si="9"/>
        <x:v>26</x:v>
      </x:c>
    </x:row>
    <x:row r="54" spans="1:9" s="12" customFormat="1">
      <x:c r="A54" s="70"/>
      <x:c r="B54" s="8" t="s">
        <x:v>29</x:v>
      </x:c>
      <x:c r="C54" s="36">
        <x:f>SUM(C46:C53)</x:f>
        <x:v>780.76923076923083</x:v>
      </x:c>
      <x:c r="D54" s="28">
        <x:f>SUM(D46:D53)</x:f>
        <x:v>170</x:v>
      </x:c>
      <x:c r="E54" s="28">
        <x:f t="shared" ref="E54:H54" si="11">SUM(E46:E53)</x:f>
        <x:v>36</x:v>
      </x:c>
      <x:c r="F54" s="28">
        <x:f t="shared" si="11"/>
        <x:v>2</x:v>
      </x:c>
      <x:c r="G54" s="28">
        <x:f t="shared" si="11"/>
        <x:v>0</x:v>
      </x:c>
      <x:c r="H54" s="28">
        <x:f t="shared" si="11"/>
        <x:v>0</x:v>
      </x:c>
      <x:c r="I54" s="28">
        <x:f>SUM(I46:I53)</x:f>
        <x:v>208</x:v>
      </x:c>
    </x:row>
    <x:row r="55" spans="1:9" s="12" customFormat="1" ht="13.94999999999999928946">
      <x:c r="A55" s="71"/>
      <x:c r="B55" s="10" t="s">
        <x:v>2</x:v>
      </x:c>
      <x:c r="C55" s="17">
        <x:v>98.299999999999997</x:v>
      </x:c>
      <x:c r="D55" s="60"/>
      <x:c r="E55" s="61"/>
      <x:c r="F55" s="61"/>
      <x:c r="G55" s="61"/>
      <x:c r="H55" s="61"/>
      <x:c r="I55" s="63"/>
    </x:row>
    <x:row r="56" spans="1:9" s="12" customFormat="1">
      <x:c r="A56" s="72" t="s">
        <x:v>38</x:v>
      </x:c>
      <x:c r="B56" s="44" t="s">
        <x:v>20</x:v>
      </x:c>
      <x:c r="C56" s="46" t="s">
        <x:v>3</x:v>
      </x:c>
      <x:c r="D56" s="44" t="s">
        <x:v>16</x:v>
      </x:c>
      <x:c r="E56" s="48"/>
      <x:c r="F56" s="48"/>
      <x:c r="G56" s="48"/>
      <x:c r="H56" s="48"/>
      <x:c r="I56" s="40" t="s">
        <x:v>21</x:v>
      </x:c>
    </x:row>
    <x:row r="57" spans="1:9" s="12" customFormat="1" ht="23.89999999999999857891">
      <x:c r="A57" s="49"/>
      <x:c r="B57" s="45"/>
      <x:c r="C57" s="47"/>
      <x:c r="D57" s="16" t="s">
        <x:v>17</x:v>
      </x:c>
      <x:c r="E57" s="16" t="s">
        <x:v>28</x:v>
      </x:c>
      <x:c r="F57" s="16" t="s">
        <x:v>31</x:v>
      </x:c>
      <x:c r="G57" s="16" t="s">
        <x:v>32</x:v>
      </x:c>
      <x:c r="H57" s="16" t="s">
        <x:v>19</x:v>
      </x:c>
      <x:c r="I57" s="41"/>
    </x:row>
    <x:row r="58" spans="1:9" s="2" customFormat="1">
      <x:c r="A58" s="55"/>
      <x:c r="B58" s="4" t="s">
        <x:v>15</x:v>
      </x:c>
      <x:c r="C58" s="29">
        <x:f t="shared" ref="C58:C65" si="12">AVERAGE(D58+E58)/I58*100</x:f>
        <x:v>100</x:v>
      </x:c>
      <x:c r="D58" s="5">
        <x:v>9</x:v>
      </x:c>
      <x:c r="E58" s="5">
        <x:v>2</x:v>
      </x:c>
      <x:c r="F58" s="5"/>
      <x:c r="G58" s="5"/>
      <x:c r="H58" s="5"/>
      <x:c r="I58" s="6">
        <x:f t="shared" ref="I58:I65" si="13">SUM(D58:H58)</x:f>
        <x:v>11</x:v>
      </x:c>
    </x:row>
    <x:row r="59" spans="1:9" s="2" customFormat="1">
      <x:c r="A59" s="55"/>
      <x:c r="B59" s="7" t="s">
        <x:v>9</x:v>
      </x:c>
      <x:c r="C59" s="29">
        <x:f t="shared" si="12"/>
        <x:v>90.909090909090907</x:v>
      </x:c>
      <x:c r="D59" s="8">
        <x:v>7</x:v>
      </x:c>
      <x:c r="E59" s="8">
        <x:v>3</x:v>
      </x:c>
      <x:c r="F59" s="8">
        <x:v>1</x:v>
      </x:c>
      <x:c r="G59" s="8"/>
      <x:c r="H59" s="8"/>
      <x:c r="I59" s="9">
        <x:f t="shared" si="13"/>
        <x:v>11</x:v>
      </x:c>
    </x:row>
    <x:row r="60" spans="1:9" s="2" customFormat="1">
      <x:c r="A60" s="56"/>
      <x:c r="B60" s="7" t="s">
        <x:v>7</x:v>
      </x:c>
      <x:c r="C60" s="29">
        <x:f t="shared" si="12"/>
        <x:v>90.909090909090907</x:v>
      </x:c>
      <x:c r="D60" s="8">
        <x:v>7</x:v>
      </x:c>
      <x:c r="E60" s="8">
        <x:v>3</x:v>
      </x:c>
      <x:c r="F60" s="8">
        <x:v>1</x:v>
      </x:c>
      <x:c r="G60" s="8"/>
      <x:c r="H60" s="8"/>
      <x:c r="I60" s="9">
        <x:f t="shared" si="13"/>
        <x:v>11</x:v>
      </x:c>
    </x:row>
    <x:row r="61" spans="1:9" s="12" customFormat="1">
      <x:c r="A61" s="49"/>
      <x:c r="B61" s="7" t="s">
        <x:v>12</x:v>
      </x:c>
      <x:c r="C61" s="29">
        <x:f t="shared" si="12"/>
        <x:v>90.909090909090907</x:v>
      </x:c>
      <x:c r="D61" s="24">
        <x:v>7</x:v>
      </x:c>
      <x:c r="E61" s="24">
        <x:v>3</x:v>
      </x:c>
      <x:c r="F61" s="24">
        <x:v>1</x:v>
      </x:c>
      <x:c r="G61" s="24"/>
      <x:c r="H61" s="24"/>
      <x:c r="I61" s="27">
        <x:f t="shared" si="13"/>
        <x:v>11</x:v>
      </x:c>
    </x:row>
    <x:row r="62" spans="1:9" s="12" customFormat="1">
      <x:c r="A62" s="49"/>
      <x:c r="B62" s="7" t="s">
        <x:v>11</x:v>
      </x:c>
      <x:c r="C62" s="29">
        <x:f t="shared" si="12"/>
        <x:v>90.909090909090907</x:v>
      </x:c>
      <x:c r="D62" s="24">
        <x:v>7</x:v>
      </x:c>
      <x:c r="E62" s="24">
        <x:v>3</x:v>
      </x:c>
      <x:c r="F62" s="24">
        <x:v>1</x:v>
      </x:c>
      <x:c r="G62" s="24"/>
      <x:c r="H62" s="24"/>
      <x:c r="I62" s="27">
        <x:f t="shared" si="13"/>
        <x:v>11</x:v>
      </x:c>
    </x:row>
    <x:row r="63" spans="1:9" s="12" customFormat="1">
      <x:c r="A63" s="49"/>
      <x:c r="B63" s="7" t="s">
        <x:v>14</x:v>
      </x:c>
      <x:c r="C63" s="29">
        <x:f t="shared" si="12"/>
        <x:v>90.909090909090907</x:v>
      </x:c>
      <x:c r="D63" s="24">
        <x:v>7</x:v>
      </x:c>
      <x:c r="E63" s="24">
        <x:v>3</x:v>
      </x:c>
      <x:c r="F63" s="24">
        <x:v>1</x:v>
      </x:c>
      <x:c r="G63" s="24"/>
      <x:c r="H63" s="24"/>
      <x:c r="I63" s="27">
        <x:f t="shared" si="13"/>
        <x:v>11</x:v>
      </x:c>
    </x:row>
    <x:row r="64" spans="1:9" s="12" customFormat="1">
      <x:c r="A64" s="49"/>
      <x:c r="B64" s="7" t="s">
        <x:v>8</x:v>
      </x:c>
      <x:c r="C64" s="29">
        <x:f t="shared" si="12"/>
        <x:v>90.909090909090907</x:v>
      </x:c>
      <x:c r="D64" s="24">
        <x:v>7</x:v>
      </x:c>
      <x:c r="E64" s="24">
        <x:v>3</x:v>
      </x:c>
      <x:c r="F64" s="24"/>
      <x:c r="G64" s="24">
        <x:v>1</x:v>
      </x:c>
      <x:c r="H64" s="24"/>
      <x:c r="I64" s="27">
        <x:f t="shared" si="13"/>
        <x:v>11</x:v>
      </x:c>
    </x:row>
    <x:row r="65" spans="1:9" s="12" customFormat="1">
      <x:c r="A65" s="49"/>
      <x:c r="B65" s="7" t="s">
        <x:v>0</x:v>
      </x:c>
      <x:c r="C65" s="29">
        <x:f t="shared" si="12"/>
        <x:v>100</x:v>
      </x:c>
      <x:c r="D65" s="24">
        <x:v>8</x:v>
      </x:c>
      <x:c r="E65" s="24">
        <x:v>3</x:v>
      </x:c>
      <x:c r="F65" s="24"/>
      <x:c r="G65" s="24"/>
      <x:c r="H65" s="24"/>
      <x:c r="I65" s="27">
        <x:f t="shared" si="13"/>
        <x:v>11</x:v>
      </x:c>
    </x:row>
    <x:row r="66" spans="1:9" s="12" customFormat="1">
      <x:c r="A66" s="49"/>
      <x:c r="B66" s="8" t="s">
        <x:v>29</x:v>
      </x:c>
      <x:c r="C66" s="36">
        <x:f>SUM(C58:C65)</x:f>
        <x:v>745.45454545454538</x:v>
      </x:c>
      <x:c r="D66" s="28">
        <x:f>SUM(D58:D65)</x:f>
        <x:v>59</x:v>
      </x:c>
      <x:c r="E66" s="28">
        <x:f t="shared" ref="E66:H66" si="14">SUM(E58:E65)</x:f>
        <x:v>23</x:v>
      </x:c>
      <x:c r="F66" s="28">
        <x:f t="shared" si="14"/>
        <x:v>5</x:v>
      </x:c>
      <x:c r="G66" s="28">
        <x:f t="shared" si="14"/>
        <x:v>1</x:v>
      </x:c>
      <x:c r="H66" s="28">
        <x:f t="shared" si="14"/>
        <x:v>0</x:v>
      </x:c>
      <x:c r="I66" s="28">
        <x:f>SUM(I58:I65)</x:f>
        <x:v>88</x:v>
      </x:c>
    </x:row>
    <x:row r="67" spans="1:9" s="12" customFormat="1" ht="13.94999999999999928946">
      <x:c r="A67" s="57"/>
      <x:c r="B67" s="10" t="s">
        <x:v>2</x:v>
      </x:c>
      <x:c r="C67" s="17">
        <x:v>99.799999999999997</x:v>
      </x:c>
      <x:c r="D67" s="60"/>
      <x:c r="E67" s="61"/>
      <x:c r="F67" s="61"/>
      <x:c r="G67" s="61"/>
      <x:c r="H67" s="61"/>
      <x:c r="I67" s="63"/>
    </x:row>
    <x:row r="68" spans="1:9" s="12" customFormat="1">
      <x:c r="A68" s="55" t="s">
        <x:v>37</x:v>
      </x:c>
      <x:c r="B68" s="44" t="s">
        <x:v>20</x:v>
      </x:c>
      <x:c r="C68" s="46" t="s">
        <x:v>3</x:v>
      </x:c>
      <x:c r="D68" s="44" t="s">
        <x:v>16</x:v>
      </x:c>
      <x:c r="E68" s="48"/>
      <x:c r="F68" s="48"/>
      <x:c r="G68" s="48"/>
      <x:c r="H68" s="48"/>
      <x:c r="I68" s="40" t="s">
        <x:v>21</x:v>
      </x:c>
    </x:row>
    <x:row r="69" spans="1:9" s="12" customFormat="1" ht="23.89999999999999857891">
      <x:c r="A69" s="49"/>
      <x:c r="B69" s="45"/>
      <x:c r="C69" s="47"/>
      <x:c r="D69" s="16" t="s">
        <x:v>17</x:v>
      </x:c>
      <x:c r="E69" s="16" t="s">
        <x:v>28</x:v>
      </x:c>
      <x:c r="F69" s="16" t="s">
        <x:v>31</x:v>
      </x:c>
      <x:c r="G69" s="16" t="s">
        <x:v>32</x:v>
      </x:c>
      <x:c r="H69" s="16" t="s">
        <x:v>19</x:v>
      </x:c>
      <x:c r="I69" s="41"/>
    </x:row>
    <x:row r="70" spans="1:9" s="1" customFormat="1">
      <x:c r="A70" s="55"/>
      <x:c r="B70" s="4" t="s">
        <x:v>15</x:v>
      </x:c>
      <x:c r="C70" s="29">
        <x:f t="shared" ref="C70:C71" si="15">AVERAGE(D70+E70)/I70*100</x:f>
        <x:v>100</x:v>
      </x:c>
      <x:c r="D70" s="5">
        <x:v>8</x:v>
      </x:c>
      <x:c r="E70" s="5">
        <x:v>1</x:v>
      </x:c>
      <x:c r="F70" s="5"/>
      <x:c r="G70" s="5"/>
      <x:c r="H70" s="5"/>
      <x:c r="I70" s="6">
        <x:f t="shared" ref="I70:I77" si="16">SUM(D70:H70)</x:f>
        <x:v>9</x:v>
      </x:c>
    </x:row>
    <x:row r="71" spans="1:9" s="1" customFormat="1">
      <x:c r="A71" s="55"/>
      <x:c r="B71" s="7" t="s">
        <x:v>9</x:v>
      </x:c>
      <x:c r="C71" s="29">
        <x:f t="shared" si="15"/>
        <x:v>100</x:v>
      </x:c>
      <x:c r="D71" s="5">
        <x:v>8</x:v>
      </x:c>
      <x:c r="E71" s="5">
        <x:v>1</x:v>
      </x:c>
      <x:c r="F71" s="8"/>
      <x:c r="G71" s="8"/>
      <x:c r="H71" s="8"/>
      <x:c r="I71" s="9">
        <x:f t="shared" si="16"/>
        <x:v>9</x:v>
      </x:c>
    </x:row>
    <x:row r="72" spans="1:9" s="1" customFormat="1">
      <x:c r="A72" s="56"/>
      <x:c r="B72" s="7" t="s">
        <x:v>7</x:v>
      </x:c>
      <x:c r="C72" s="29">
        <x:f>(SUMPRODUCT($D$6:$H$6,D72:H72))/I72</x:f>
        <x:v>97.222222222222229</x:v>
      </x:c>
      <x:c r="D72" s="5">
        <x:v>8</x:v>
      </x:c>
      <x:c r="E72" s="5">
        <x:v>1</x:v>
      </x:c>
      <x:c r="F72" s="8"/>
      <x:c r="G72" s="8"/>
      <x:c r="H72" s="8"/>
      <x:c r="I72" s="9">
        <x:f t="shared" si="16"/>
        <x:v>9</x:v>
      </x:c>
    </x:row>
    <x:row r="73" spans="1:9" s="12" customFormat="1">
      <x:c r="A73" s="49"/>
      <x:c r="B73" s="7" t="s">
        <x:v>12</x:v>
      </x:c>
      <x:c r="C73" s="29">
        <x:f t="shared" ref="C73:C77" si="17">AVERAGE(D73+E73)/I73*100</x:f>
        <x:v>100</x:v>
      </x:c>
      <x:c r="D73" s="5">
        <x:v>8</x:v>
      </x:c>
      <x:c r="E73" s="5">
        <x:v>1</x:v>
      </x:c>
      <x:c r="F73" s="24"/>
      <x:c r="G73" s="24"/>
      <x:c r="H73" s="24"/>
      <x:c r="I73" s="27">
        <x:f t="shared" si="16"/>
        <x:v>9</x:v>
      </x:c>
    </x:row>
    <x:row r="74" spans="1:9" s="12" customFormat="1">
      <x:c r="A74" s="49"/>
      <x:c r="B74" s="7" t="s">
        <x:v>11</x:v>
      </x:c>
      <x:c r="C74" s="29">
        <x:f t="shared" si="17"/>
        <x:v>100</x:v>
      </x:c>
      <x:c r="D74" s="5">
        <x:v>8</x:v>
      </x:c>
      <x:c r="E74" s="5">
        <x:v>1</x:v>
      </x:c>
      <x:c r="F74" s="24"/>
      <x:c r="G74" s="24"/>
      <x:c r="H74" s="24"/>
      <x:c r="I74" s="27">
        <x:f t="shared" si="16"/>
        <x:v>9</x:v>
      </x:c>
    </x:row>
    <x:row r="75" spans="1:9" s="12" customFormat="1">
      <x:c r="A75" s="49"/>
      <x:c r="B75" s="7" t="s">
        <x:v>14</x:v>
      </x:c>
      <x:c r="C75" s="29">
        <x:f t="shared" si="17"/>
        <x:v>100</x:v>
      </x:c>
      <x:c r="D75" s="24">
        <x:v>7</x:v>
      </x:c>
      <x:c r="E75" s="24">
        <x:v>2</x:v>
      </x:c>
      <x:c r="F75" s="24"/>
      <x:c r="G75" s="24"/>
      <x:c r="H75" s="24"/>
      <x:c r="I75" s="27">
        <x:f t="shared" si="16"/>
        <x:v>9</x:v>
      </x:c>
    </x:row>
    <x:row r="76" spans="1:9" s="12" customFormat="1">
      <x:c r="A76" s="49"/>
      <x:c r="B76" s="7" t="s">
        <x:v>8</x:v>
      </x:c>
      <x:c r="C76" s="29">
        <x:f t="shared" si="17"/>
        <x:v>100</x:v>
      </x:c>
      <x:c r="D76" s="24">
        <x:v>8</x:v>
      </x:c>
      <x:c r="E76" s="24">
        <x:v>1</x:v>
      </x:c>
      <x:c r="F76" s="24"/>
      <x:c r="G76" s="24"/>
      <x:c r="H76" s="24"/>
      <x:c r="I76" s="27">
        <x:f t="shared" si="16"/>
        <x:v>9</x:v>
      </x:c>
    </x:row>
    <x:row r="77" spans="1:9" s="12" customFormat="1">
      <x:c r="A77" s="49"/>
      <x:c r="B77" s="7" t="s">
        <x:v>0</x:v>
      </x:c>
      <x:c r="C77" s="29">
        <x:f t="shared" si="17"/>
        <x:v>88.888888888888886</x:v>
      </x:c>
      <x:c r="D77" s="24">
        <x:v>6</x:v>
      </x:c>
      <x:c r="E77" s="24">
        <x:v>2</x:v>
      </x:c>
      <x:c r="F77" s="24">
        <x:v>1</x:v>
      </x:c>
      <x:c r="G77" s="24"/>
      <x:c r="H77" s="24"/>
      <x:c r="I77" s="27">
        <x:f t="shared" si="16"/>
        <x:v>9</x:v>
      </x:c>
    </x:row>
    <x:row r="78" spans="1:9" s="12" customFormat="1">
      <x:c r="A78" s="49"/>
      <x:c r="B78" s="8" t="s">
        <x:v>29</x:v>
      </x:c>
      <x:c r="C78" s="36">
        <x:f>SUM(C70:C77)</x:f>
        <x:v>786.11111111111109</x:v>
      </x:c>
      <x:c r="D78" s="28">
        <x:f>SUM(D70:D77)</x:f>
        <x:v>61</x:v>
      </x:c>
      <x:c r="E78" s="28">
        <x:f t="shared" ref="E78:H78" si="18">SUM(E70:E77)</x:f>
        <x:v>10</x:v>
      </x:c>
      <x:c r="F78" s="28">
        <x:f t="shared" si="18"/>
        <x:v>1</x:v>
      </x:c>
      <x:c r="G78" s="28">
        <x:f t="shared" si="18"/>
        <x:v>0</x:v>
      </x:c>
      <x:c r="H78" s="28">
        <x:f t="shared" si="18"/>
        <x:v>0</x:v>
      </x:c>
      <x:c r="I78" s="28">
        <x:f>SUM(I70:I77)</x:f>
        <x:v>72</x:v>
      </x:c>
    </x:row>
    <x:row r="79" spans="1:9" s="12" customFormat="1" ht="13.94999999999999928946">
      <x:c r="A79" s="57"/>
      <x:c r="B79" s="10" t="s">
        <x:v>2</x:v>
      </x:c>
      <x:c r="C79" s="17">
        <x:v>99.799999999999997</x:v>
      </x:c>
      <x:c r="D79" s="60"/>
      <x:c r="E79" s="61"/>
      <x:c r="F79" s="61"/>
      <x:c r="G79" s="61"/>
      <x:c r="H79" s="61"/>
      <x:c r="I79" s="63"/>
    </x:row>
    <x:row r="80" spans="1:9">
      <x:c r="A80" s="55" t="s">
        <x:v>1</x:v>
      </x:c>
      <x:c r="B80" s="44" t="s">
        <x:v>20</x:v>
      </x:c>
      <x:c r="C80" s="46" t="s">
        <x:v>3</x:v>
      </x:c>
      <x:c r="D80" s="44" t="s">
        <x:v>16</x:v>
      </x:c>
      <x:c r="E80" s="48"/>
      <x:c r="F80" s="48"/>
      <x:c r="G80" s="48"/>
      <x:c r="H80" s="48"/>
      <x:c r="I80" s="40" t="s">
        <x:v>21</x:v>
      </x:c>
    </x:row>
    <x:row r="81" spans="1:9" ht="23.89999999999999857891">
      <x:c r="A81" s="49"/>
      <x:c r="B81" s="45"/>
      <x:c r="C81" s="47"/>
      <x:c r="D81" s="16" t="s">
        <x:v>17</x:v>
      </x:c>
      <x:c r="E81" s="16" t="s">
        <x:v>28</x:v>
      </x:c>
      <x:c r="F81" s="16" t="s">
        <x:v>31</x:v>
      </x:c>
      <x:c r="G81" s="16" t="s">
        <x:v>32</x:v>
      </x:c>
      <x:c r="H81" s="16" t="s">
        <x:v>19</x:v>
      </x:c>
      <x:c r="I81" s="41"/>
    </x:row>
    <x:row r="82" spans="1:9">
      <x:c r="A82" s="55"/>
      <x:c r="B82" s="4" t="s">
        <x:v>15</x:v>
      </x:c>
      <x:c r="C82" s="29">
        <x:f t="shared" ref="C82:C83" si="19">AVERAGE(D82+E82)/I82*100</x:f>
        <x:v>95.652173913043484</x:v>
      </x:c>
      <x:c r="D82" s="5">
        <x:v>18</x:v>
      </x:c>
      <x:c r="E82" s="5">
        <x:v>4</x:v>
      </x:c>
      <x:c r="F82" s="5">
        <x:v>1</x:v>
      </x:c>
      <x:c r="G82" s="5"/>
      <x:c r="H82" s="5"/>
      <x:c r="I82" s="6">
        <x:f t="shared" ref="I82:I89" si="20">SUM(D82:H82)</x:f>
        <x:v>23</x:v>
      </x:c>
    </x:row>
    <x:row r="83" spans="1:9">
      <x:c r="A83" s="55"/>
      <x:c r="B83" s="7" t="s">
        <x:v>9</x:v>
      </x:c>
      <x:c r="C83" s="29">
        <x:f t="shared" si="19"/>
        <x:v>100</x:v>
      </x:c>
      <x:c r="D83" s="8">
        <x:v>18</x:v>
      </x:c>
      <x:c r="E83" s="8">
        <x:v>5</x:v>
      </x:c>
      <x:c r="F83" s="8"/>
      <x:c r="G83" s="8"/>
      <x:c r="H83" s="8"/>
      <x:c r="I83" s="9">
        <x:f t="shared" si="20"/>
        <x:v>23</x:v>
      </x:c>
    </x:row>
    <x:row r="84" spans="1:9">
      <x:c r="A84" s="56"/>
      <x:c r="B84" s="7" t="s">
        <x:v>7</x:v>
      </x:c>
      <x:c r="C84" s="29">
        <x:f>(SUMPRODUCT($D$6:$H$6,D84:H84))/I84</x:f>
        <x:v>94.565217391304344</x:v>
      </x:c>
      <x:c r="D84" s="8">
        <x:v>20</x:v>
      </x:c>
      <x:c r="E84" s="8">
        <x:v>1</x:v>
      </x:c>
      <x:c r="F84" s="8">
        <x:v>2</x:v>
      </x:c>
      <x:c r="G84" s="8"/>
      <x:c r="H84" s="8"/>
      <x:c r="I84" s="9">
        <x:f t="shared" si="20"/>
        <x:v>23</x:v>
      </x:c>
    </x:row>
    <x:row r="85" spans="1:9">
      <x:c r="A85" s="49"/>
      <x:c r="B85" s="7" t="s">
        <x:v>12</x:v>
      </x:c>
      <x:c r="C85" s="29">
        <x:f t="shared" ref="C85:C89" si="21">AVERAGE(D85+E85)/I85*100</x:f>
        <x:v>95.652173913043484</x:v>
      </x:c>
      <x:c r="D85" s="24">
        <x:v>18</x:v>
      </x:c>
      <x:c r="E85" s="24">
        <x:v>4</x:v>
      </x:c>
      <x:c r="F85" s="24">
        <x:v>1</x:v>
      </x:c>
      <x:c r="G85" s="24"/>
      <x:c r="H85" s="24"/>
      <x:c r="I85" s="27">
        <x:f t="shared" si="20"/>
        <x:v>23</x:v>
      </x:c>
    </x:row>
    <x:row r="86" spans="1:9">
      <x:c r="A86" s="49"/>
      <x:c r="B86" s="7" t="s">
        <x:v>11</x:v>
      </x:c>
      <x:c r="C86" s="29">
        <x:f t="shared" si="21"/>
        <x:v>95.652173913043484</x:v>
      </x:c>
      <x:c r="D86" s="24">
        <x:v>17</x:v>
      </x:c>
      <x:c r="E86" s="24">
        <x:v>5</x:v>
      </x:c>
      <x:c r="F86" s="24">
        <x:v>1</x:v>
      </x:c>
      <x:c r="G86" s="24"/>
      <x:c r="H86" s="24"/>
      <x:c r="I86" s="27">
        <x:f t="shared" si="20"/>
        <x:v>23</x:v>
      </x:c>
    </x:row>
    <x:row r="87" spans="1:9">
      <x:c r="A87" s="49"/>
      <x:c r="B87" s="7" t="s">
        <x:v>14</x:v>
      </x:c>
      <x:c r="C87" s="29">
        <x:f t="shared" si="21"/>
        <x:v>95.652173913043484</x:v>
      </x:c>
      <x:c r="D87" s="24">
        <x:v>20</x:v>
      </x:c>
      <x:c r="E87" s="24">
        <x:v>2</x:v>
      </x:c>
      <x:c r="F87" s="24">
        <x:v>1</x:v>
      </x:c>
      <x:c r="G87" s="24"/>
      <x:c r="H87" s="24"/>
      <x:c r="I87" s="27">
        <x:f t="shared" si="20"/>
        <x:v>23</x:v>
      </x:c>
    </x:row>
    <x:row r="88" spans="1:9">
      <x:c r="A88" s="49"/>
      <x:c r="B88" s="7" t="s">
        <x:v>8</x:v>
      </x:c>
      <x:c r="C88" s="29">
        <x:f t="shared" si="21"/>
        <x:v>91.304347826086953</x:v>
      </x:c>
      <x:c r="D88" s="24">
        <x:v>17</x:v>
      </x:c>
      <x:c r="E88" s="24">
        <x:v>4</x:v>
      </x:c>
      <x:c r="F88" s="24">
        <x:v>2</x:v>
      </x:c>
      <x:c r="G88" s="24"/>
      <x:c r="H88" s="24"/>
      <x:c r="I88" s="27">
        <x:f t="shared" si="20"/>
        <x:v>23</x:v>
      </x:c>
    </x:row>
    <x:row r="89" spans="1:9">
      <x:c r="A89" s="49"/>
      <x:c r="B89" s="7" t="s">
        <x:v>0</x:v>
      </x:c>
      <x:c r="C89" s="29">
        <x:f t="shared" si="21"/>
        <x:v>100</x:v>
      </x:c>
      <x:c r="D89" s="24">
        <x:v>18</x:v>
      </x:c>
      <x:c r="E89" s="24">
        <x:v>5</x:v>
      </x:c>
      <x:c r="F89" s="24"/>
      <x:c r="G89" s="24"/>
      <x:c r="H89" s="24"/>
      <x:c r="I89" s="27">
        <x:f t="shared" si="20"/>
        <x:v>23</x:v>
      </x:c>
    </x:row>
    <x:row r="90" spans="1:9">
      <x:c r="A90" s="49"/>
      <x:c r="B90" s="8" t="s">
        <x:v>29</x:v>
      </x:c>
      <x:c r="C90" s="36">
        <x:f>SUM(C82:C89)</x:f>
        <x:v>768.47826086956536</x:v>
      </x:c>
      <x:c r="D90" s="28">
        <x:f>SUM(D82:D89)</x:f>
        <x:v>146</x:v>
      </x:c>
      <x:c r="E90" s="28">
        <x:f t="shared" ref="E90:H90" si="22">SUM(E82:E89)</x:f>
        <x:v>30</x:v>
      </x:c>
      <x:c r="F90" s="28">
        <x:f t="shared" si="22"/>
        <x:v>8</x:v>
      </x:c>
      <x:c r="G90" s="28">
        <x:f t="shared" si="22"/>
        <x:v>0</x:v>
      </x:c>
      <x:c r="H90" s="28">
        <x:f t="shared" si="22"/>
        <x:v>0</x:v>
      </x:c>
      <x:c r="I90" s="28">
        <x:f>SUM(I82:I89)</x:f>
        <x:v>184</x:v>
      </x:c>
    </x:row>
    <x:row r="91" spans="1:9" ht="13.94999999999999928946">
      <x:c r="A91" s="57"/>
      <x:c r="B91" s="10" t="s">
        <x:v>2</x:v>
      </x:c>
      <x:c r="C91" s="17">
        <x:v>99.799999999999997</x:v>
      </x:c>
      <x:c r="D91" s="60"/>
      <x:c r="E91" s="61"/>
      <x:c r="F91" s="61"/>
      <x:c r="G91" s="61"/>
      <x:c r="H91" s="61"/>
      <x:c r="I91" s="63"/>
    </x:row>
    <x:row r="92" spans="1:9">
      <x:c r="A92" s="55" t="s">
        <x:v>4</x:v>
      </x:c>
      <x:c r="B92" s="44" t="s">
        <x:v>20</x:v>
      </x:c>
      <x:c r="C92" s="46" t="s">
        <x:v>3</x:v>
      </x:c>
      <x:c r="D92" s="44" t="s">
        <x:v>16</x:v>
      </x:c>
      <x:c r="E92" s="48"/>
      <x:c r="F92" s="48"/>
      <x:c r="G92" s="48"/>
      <x:c r="H92" s="48"/>
      <x:c r="I92" s="40" t="s">
        <x:v>21</x:v>
      </x:c>
    </x:row>
    <x:row r="93" spans="1:9" ht="23.89999999999999857891">
      <x:c r="A93" s="49"/>
      <x:c r="B93" s="45"/>
      <x:c r="C93" s="47"/>
      <x:c r="D93" s="16" t="s">
        <x:v>17</x:v>
      </x:c>
      <x:c r="E93" s="16" t="s">
        <x:v>28</x:v>
      </x:c>
      <x:c r="F93" s="16" t="s">
        <x:v>31</x:v>
      </x:c>
      <x:c r="G93" s="16" t="s">
        <x:v>32</x:v>
      </x:c>
      <x:c r="H93" s="16" t="s">
        <x:v>19</x:v>
      </x:c>
      <x:c r="I93" s="41"/>
    </x:row>
    <x:row r="94" spans="1:9">
      <x:c r="A94" s="55"/>
      <x:c r="B94" s="4" t="s">
        <x:v>15</x:v>
      </x:c>
      <x:c r="C94" s="29">
        <x:f t="shared" ref="C94:C95" si="23">AVERAGE(D94+E94)/I94*100</x:f>
        <x:v>100</x:v>
      </x:c>
      <x:c r="D94" s="5">
        <x:v>8</x:v>
      </x:c>
      <x:c r="E94" s="5">
        <x:v>4</x:v>
      </x:c>
      <x:c r="F94" s="5"/>
      <x:c r="G94" s="5"/>
      <x:c r="H94" s="5"/>
      <x:c r="I94" s="6">
        <x:f t="shared" ref="I94:I101" si="24">SUM(D94:H94)</x:f>
        <x:v>12</x:v>
      </x:c>
    </x:row>
    <x:row r="95" spans="1:9">
      <x:c r="A95" s="55"/>
      <x:c r="B95" s="7" t="s">
        <x:v>9</x:v>
      </x:c>
      <x:c r="C95" s="29">
        <x:f t="shared" si="23"/>
        <x:v>91.666666666666657</x:v>
      </x:c>
      <x:c r="D95" s="8">
        <x:v>7</x:v>
      </x:c>
      <x:c r="E95" s="8">
        <x:v>4</x:v>
      </x:c>
      <x:c r="F95" s="8">
        <x:v>1</x:v>
      </x:c>
      <x:c r="G95" s="8"/>
      <x:c r="H95" s="8"/>
      <x:c r="I95" s="9">
        <x:f t="shared" si="24"/>
        <x:v>12</x:v>
      </x:c>
    </x:row>
    <x:row r="96" spans="1:9">
      <x:c r="A96" s="56"/>
      <x:c r="B96" s="7" t="s">
        <x:v>7</x:v>
      </x:c>
      <x:c r="C96" s="29">
        <x:f>(SUMPRODUCT($D$6:$H$6,D96:H96))/I96</x:f>
        <x:v>91.666666666666671</x:v>
      </x:c>
      <x:c r="D96" s="8">
        <x:v>8</x:v>
      </x:c>
      <x:c r="E96" s="8">
        <x:v>4</x:v>
      </x:c>
      <x:c r="F96" s="8"/>
      <x:c r="G96" s="8"/>
      <x:c r="H96" s="8"/>
      <x:c r="I96" s="9">
        <x:f t="shared" si="24"/>
        <x:v>12</x:v>
      </x:c>
    </x:row>
    <x:row r="97" spans="1:9">
      <x:c r="A97" s="49"/>
      <x:c r="B97" s="7" t="s">
        <x:v>12</x:v>
      </x:c>
      <x:c r="C97" s="29">
        <x:f t="shared" ref="C97:C101" si="25">AVERAGE(D97+E97)/I97*100</x:f>
        <x:v>91.666666666666657</x:v>
      </x:c>
      <x:c r="D97" s="24">
        <x:v>8</x:v>
      </x:c>
      <x:c r="E97" s="24">
        <x:v>3</x:v>
      </x:c>
      <x:c r="F97" s="24">
        <x:v>1</x:v>
      </x:c>
      <x:c r="G97" s="24"/>
      <x:c r="H97" s="24"/>
      <x:c r="I97" s="27">
        <x:f t="shared" si="24"/>
        <x:v>12</x:v>
      </x:c>
    </x:row>
    <x:row r="98" spans="1:9">
      <x:c r="A98" s="49"/>
      <x:c r="B98" s="7" t="s">
        <x:v>11</x:v>
      </x:c>
      <x:c r="C98" s="29">
        <x:f t="shared" si="25"/>
        <x:v>100</x:v>
      </x:c>
      <x:c r="D98" s="24">
        <x:v>8</x:v>
      </x:c>
      <x:c r="E98" s="24">
        <x:v>4</x:v>
      </x:c>
      <x:c r="F98" s="24"/>
      <x:c r="G98" s="24"/>
      <x:c r="H98" s="24"/>
      <x:c r="I98" s="27">
        <x:f t="shared" si="24"/>
        <x:v>12</x:v>
      </x:c>
    </x:row>
    <x:row r="99" spans="1:9">
      <x:c r="A99" s="49"/>
      <x:c r="B99" s="7" t="s">
        <x:v>14</x:v>
      </x:c>
      <x:c r="C99" s="29">
        <x:f t="shared" si="25"/>
        <x:v>83.333333333333343</x:v>
      </x:c>
      <x:c r="D99" s="24">
        <x:v>8</x:v>
      </x:c>
      <x:c r="E99" s="24">
        <x:v>2</x:v>
      </x:c>
      <x:c r="F99" s="24">
        <x:v>2</x:v>
      </x:c>
      <x:c r="G99" s="24"/>
      <x:c r="H99" s="24"/>
      <x:c r="I99" s="27">
        <x:f t="shared" si="24"/>
        <x:v>12</x:v>
      </x:c>
    </x:row>
    <x:row r="100" spans="1:9">
      <x:c r="A100" s="49"/>
      <x:c r="B100" s="7" t="s">
        <x:v>8</x:v>
      </x:c>
      <x:c r="C100" s="29">
        <x:f t="shared" si="25"/>
        <x:v>100</x:v>
      </x:c>
      <x:c r="D100" s="24">
        <x:v>9</x:v>
      </x:c>
      <x:c r="E100" s="24">
        <x:v>3</x:v>
      </x:c>
      <x:c r="F100" s="24"/>
      <x:c r="G100" s="24"/>
      <x:c r="H100" s="24"/>
      <x:c r="I100" s="27">
        <x:f t="shared" si="24"/>
        <x:v>12</x:v>
      </x:c>
    </x:row>
    <x:row r="101" spans="1:9">
      <x:c r="A101" s="49"/>
      <x:c r="B101" s="7" t="s">
        <x:v>0</x:v>
      </x:c>
      <x:c r="C101" s="29">
        <x:f t="shared" si="25"/>
        <x:v>91.666666666666657</x:v>
      </x:c>
      <x:c r="D101" s="24">
        <x:v>8</x:v>
      </x:c>
      <x:c r="E101" s="24">
        <x:v>3</x:v>
      </x:c>
      <x:c r="F101" s="24">
        <x:v>1</x:v>
      </x:c>
      <x:c r="G101" s="24"/>
      <x:c r="H101" s="24"/>
      <x:c r="I101" s="27">
        <x:f t="shared" si="24"/>
        <x:v>12</x:v>
      </x:c>
    </x:row>
    <x:row r="102" spans="1:9">
      <x:c r="A102" s="49"/>
      <x:c r="B102" s="8" t="s">
        <x:v>29</x:v>
      </x:c>
      <x:c r="C102" s="36">
        <x:f>SUM(C94:C101)</x:f>
        <x:v>750</x:v>
      </x:c>
      <x:c r="D102" s="28">
        <x:f>SUM(D94:D101)</x:f>
        <x:v>64</x:v>
      </x:c>
      <x:c r="E102" s="28">
        <x:f t="shared" ref="E102:G102" si="26">SUM(E94:E101)</x:f>
        <x:v>27</x:v>
      </x:c>
      <x:c r="F102" s="28">
        <x:f t="shared" si="26"/>
        <x:v>5</x:v>
      </x:c>
      <x:c r="G102" s="28">
        <x:f t="shared" si="26"/>
        <x:v>0</x:v>
      </x:c>
      <x:c r="H102" s="28">
        <x:v>0</x:v>
      </x:c>
      <x:c r="I102" s="28">
        <x:f>SUM(I94:I101)</x:f>
        <x:v>96</x:v>
      </x:c>
    </x:row>
    <x:row r="103" spans="1:9" ht="13.94999999999999928946">
      <x:c r="A103" s="57"/>
      <x:c r="B103" s="10" t="s">
        <x:v>2</x:v>
      </x:c>
      <x:c r="C103" s="17">
        <x:v>99.799999999999997</x:v>
      </x:c>
      <x:c r="D103" s="60"/>
      <x:c r="E103" s="61"/>
      <x:c r="F103" s="61"/>
      <x:c r="G103" s="61"/>
      <x:c r="H103" s="61"/>
      <x:c r="I103" s="63"/>
    </x:row>
    <x:row r="104" spans="1:9">
      <x:c r="A104" s="72" t="s">
        <x:v>39</x:v>
      </x:c>
      <x:c r="B104" s="44" t="s">
        <x:v>20</x:v>
      </x:c>
      <x:c r="C104" s="46" t="s">
        <x:v>3</x:v>
      </x:c>
      <x:c r="D104" s="44" t="s">
        <x:v>16</x:v>
      </x:c>
      <x:c r="E104" s="48"/>
      <x:c r="F104" s="48"/>
      <x:c r="G104" s="48"/>
      <x:c r="H104" s="48"/>
      <x:c r="I104" s="40" t="s">
        <x:v>21</x:v>
      </x:c>
    </x:row>
    <x:row r="105" spans="1:9" ht="23.89999999999999857891">
      <x:c r="A105" s="49"/>
      <x:c r="B105" s="45"/>
      <x:c r="C105" s="47"/>
      <x:c r="D105" s="16" t="s">
        <x:v>17</x:v>
      </x:c>
      <x:c r="E105" s="16" t="s">
        <x:v>28</x:v>
      </x:c>
      <x:c r="F105" s="16" t="s">
        <x:v>31</x:v>
      </x:c>
      <x:c r="G105" s="16" t="s">
        <x:v>32</x:v>
      </x:c>
      <x:c r="H105" s="16" t="s">
        <x:v>19</x:v>
      </x:c>
      <x:c r="I105" s="41"/>
    </x:row>
    <x:row r="106" spans="1:9">
      <x:c r="A106" s="55"/>
      <x:c r="B106" s="4" t="s">
        <x:v>15</x:v>
      </x:c>
      <x:c r="C106" s="29">
        <x:f t="shared" ref="C106:C107" si="27">AVERAGE(D106+E106)/I106*100</x:f>
        <x:v>100</x:v>
      </x:c>
      <x:c r="D106" s="5">
        <x:v>8</x:v>
      </x:c>
      <x:c r="E106" s="5">
        <x:v>2</x:v>
      </x:c>
      <x:c r="F106" s="5"/>
      <x:c r="G106" s="5"/>
      <x:c r="H106" s="5"/>
      <x:c r="I106" s="6">
        <x:f t="shared" ref="I106:I113" si="28">SUM(D106:H106)</x:f>
        <x:v>10</x:v>
      </x:c>
    </x:row>
    <x:row r="107" spans="1:9">
      <x:c r="A107" s="55"/>
      <x:c r="B107" s="7" t="s">
        <x:v>9</x:v>
      </x:c>
      <x:c r="C107" s="29">
        <x:f t="shared" si="27"/>
        <x:v>100</x:v>
      </x:c>
      <x:c r="D107" s="8">
        <x:v>6</x:v>
      </x:c>
      <x:c r="E107" s="8">
        <x:v>4</x:v>
      </x:c>
      <x:c r="F107" s="8"/>
      <x:c r="G107" s="8"/>
      <x:c r="H107" s="8"/>
      <x:c r="I107" s="9">
        <x:f t="shared" si="28"/>
        <x:v>10</x:v>
      </x:c>
    </x:row>
    <x:row r="108" spans="1:9">
      <x:c r="A108" s="56"/>
      <x:c r="B108" s="7" t="s">
        <x:v>7</x:v>
      </x:c>
      <x:c r="C108" s="29">
        <x:f>(SUMPRODUCT($D$6:$H$6,D108:H108))/I108</x:f>
        <x:v>90</x:v>
      </x:c>
      <x:c r="D108" s="8">
        <x:v>6</x:v>
      </x:c>
      <x:c r="E108" s="8">
        <x:v>4</x:v>
      </x:c>
      <x:c r="F108" s="8"/>
      <x:c r="G108" s="8"/>
      <x:c r="H108" s="8"/>
      <x:c r="I108" s="9">
        <x:f t="shared" si="28"/>
        <x:v>10</x:v>
      </x:c>
    </x:row>
    <x:row r="109" spans="1:9">
      <x:c r="A109" s="49"/>
      <x:c r="B109" s="7" t="s">
        <x:v>12</x:v>
      </x:c>
      <x:c r="C109" s="29">
        <x:f t="shared" ref="C109:C113" si="29">AVERAGE(D109+E109)/I109*100</x:f>
        <x:v>100</x:v>
      </x:c>
      <x:c r="D109" s="24">
        <x:v>9</x:v>
      </x:c>
      <x:c r="E109" s="24">
        <x:v>1</x:v>
      </x:c>
      <x:c r="F109" s="24"/>
      <x:c r="G109" s="24"/>
      <x:c r="H109" s="24"/>
      <x:c r="I109" s="27">
        <x:f t="shared" si="28"/>
        <x:v>10</x:v>
      </x:c>
    </x:row>
    <x:row r="110" spans="1:9">
      <x:c r="A110" s="49"/>
      <x:c r="B110" s="7" t="s">
        <x:v>11</x:v>
      </x:c>
      <x:c r="C110" s="29">
        <x:f t="shared" si="29"/>
        <x:v>90</x:v>
      </x:c>
      <x:c r="D110" s="24">
        <x:v>9</x:v>
      </x:c>
      <x:c r="E110" s="24"/>
      <x:c r="F110" s="24">
        <x:v>1</x:v>
      </x:c>
      <x:c r="G110" s="24"/>
      <x:c r="H110" s="24"/>
      <x:c r="I110" s="27">
        <x:f t="shared" si="28"/>
        <x:v>10</x:v>
      </x:c>
    </x:row>
    <x:row r="111" spans="1:9">
      <x:c r="A111" s="49"/>
      <x:c r="B111" s="7" t="s">
        <x:v>14</x:v>
      </x:c>
      <x:c r="C111" s="29">
        <x:f t="shared" si="29"/>
        <x:v>100</x:v>
      </x:c>
      <x:c r="D111" s="24">
        <x:v>9</x:v>
      </x:c>
      <x:c r="E111" s="24">
        <x:v>1</x:v>
      </x:c>
      <x:c r="F111" s="24"/>
      <x:c r="G111" s="24"/>
      <x:c r="H111" s="24"/>
      <x:c r="I111" s="27">
        <x:f t="shared" si="28"/>
        <x:v>10</x:v>
      </x:c>
    </x:row>
    <x:row r="112" spans="1:9">
      <x:c r="A112" s="49"/>
      <x:c r="B112" s="7" t="s">
        <x:v>8</x:v>
      </x:c>
      <x:c r="C112" s="29">
        <x:f t="shared" si="29"/>
        <x:v>100</x:v>
      </x:c>
      <x:c r="D112" s="24">
        <x:v>8</x:v>
      </x:c>
      <x:c r="E112" s="24">
        <x:v>2</x:v>
      </x:c>
      <x:c r="F112" s="24"/>
      <x:c r="G112" s="24"/>
      <x:c r="H112" s="24"/>
      <x:c r="I112" s="27">
        <x:f t="shared" si="28"/>
        <x:v>10</x:v>
      </x:c>
    </x:row>
    <x:row r="113" spans="1:9">
      <x:c r="A113" s="49"/>
      <x:c r="B113" s="7" t="s">
        <x:v>0</x:v>
      </x:c>
      <x:c r="C113" s="29">
        <x:f t="shared" si="29"/>
        <x:v>70</x:v>
      </x:c>
      <x:c r="D113" s="24">
        <x:v>7</x:v>
      </x:c>
      <x:c r="E113" s="24"/>
      <x:c r="F113" s="24">
        <x:v>3</x:v>
      </x:c>
      <x:c r="G113" s="24"/>
      <x:c r="H113" s="24"/>
      <x:c r="I113" s="27">
        <x:f t="shared" si="28"/>
        <x:v>10</x:v>
      </x:c>
    </x:row>
    <x:row r="114" spans="1:9">
      <x:c r="A114" s="49"/>
      <x:c r="B114" s="8" t="s">
        <x:v>29</x:v>
      </x:c>
      <x:c r="C114" s="36">
        <x:f>SUM(C106:C113)</x:f>
        <x:v>750</x:v>
      </x:c>
      <x:c r="D114" s="28">
        <x:f>SUM(D106:D113)</x:f>
        <x:v>62</x:v>
      </x:c>
      <x:c r="E114" s="28">
        <x:f>SUM(E106:E113)</x:f>
        <x:v>14</x:v>
      </x:c>
      <x:c r="F114" s="28">
        <x:v>0</x:v>
      </x:c>
      <x:c r="G114" s="28">
        <x:v>0</x:v>
      </x:c>
      <x:c r="H114" s="28">
        <x:v>0</x:v>
      </x:c>
      <x:c r="I114" s="28">
        <x:f>SUM(I106:I113)</x:f>
        <x:v>80</x:v>
      </x:c>
    </x:row>
    <x:row r="115" spans="1:9" ht="13.94999999999999928946">
      <x:c r="A115" s="57"/>
      <x:c r="B115" s="10" t="s">
        <x:v>2</x:v>
      </x:c>
      <x:c r="C115" s="17">
        <x:v>99.799999999999997</x:v>
      </x:c>
      <x:c r="D115" s="60"/>
      <x:c r="E115" s="61"/>
      <x:c r="F115" s="61"/>
      <x:c r="G115" s="61"/>
      <x:c r="H115" s="61"/>
      <x:c r="I115" s="63"/>
    </x:row>
    <x:row r="116" spans="1:9">
      <x:c r="A116" s="55" t="s">
        <x:v>41</x:v>
      </x:c>
      <x:c r="B116" s="44" t="s">
        <x:v>20</x:v>
      </x:c>
      <x:c r="C116" s="46" t="s">
        <x:v>3</x:v>
      </x:c>
      <x:c r="D116" s="44" t="s">
        <x:v>16</x:v>
      </x:c>
      <x:c r="E116" s="48"/>
      <x:c r="F116" s="48"/>
      <x:c r="G116" s="48"/>
      <x:c r="H116" s="48"/>
      <x:c r="I116" s="40" t="s">
        <x:v>21</x:v>
      </x:c>
    </x:row>
    <x:row r="117" spans="1:9" ht="23.89999999999999857891">
      <x:c r="A117" s="49"/>
      <x:c r="B117" s="45"/>
      <x:c r="C117" s="47"/>
      <x:c r="D117" s="16" t="s">
        <x:v>17</x:v>
      </x:c>
      <x:c r="E117" s="16" t="s">
        <x:v>28</x:v>
      </x:c>
      <x:c r="F117" s="16" t="s">
        <x:v>31</x:v>
      </x:c>
      <x:c r="G117" s="16" t="s">
        <x:v>32</x:v>
      </x:c>
      <x:c r="H117" s="16" t="s">
        <x:v>19</x:v>
      </x:c>
      <x:c r="I117" s="41"/>
    </x:row>
    <x:row r="118" spans="1:9">
      <x:c r="A118" s="55"/>
      <x:c r="B118" s="4" t="s">
        <x:v>15</x:v>
      </x:c>
      <x:c r="C118" s="29">
        <x:f t="shared" ref="C118:C119" si="30">AVERAGE(D118+E118)/I118*100</x:f>
        <x:v>100</x:v>
      </x:c>
      <x:c r="D118" s="5">
        <x:v>16</x:v>
      </x:c>
      <x:c r="E118" s="5">
        <x:v>3</x:v>
      </x:c>
      <x:c r="F118" s="5"/>
      <x:c r="G118" s="5"/>
      <x:c r="H118" s="5"/>
      <x:c r="I118" s="6">
        <x:f t="shared" ref="I118:I125" si="31">SUM(D118:H118)</x:f>
        <x:v>19</x:v>
      </x:c>
    </x:row>
    <x:row r="119" spans="1:9">
      <x:c r="A119" s="55"/>
      <x:c r="B119" s="7" t="s">
        <x:v>9</x:v>
      </x:c>
      <x:c r="C119" s="29">
        <x:f t="shared" si="30"/>
        <x:v>94.73684210526315</x:v>
      </x:c>
      <x:c r="D119" s="8">
        <x:v>14</x:v>
      </x:c>
      <x:c r="E119" s="8">
        <x:v>4</x:v>
      </x:c>
      <x:c r="F119" s="8">
        <x:v>1</x:v>
      </x:c>
      <x:c r="G119" s="8"/>
      <x:c r="H119" s="8"/>
      <x:c r="I119" s="9">
        <x:f t="shared" si="31"/>
        <x:v>19</x:v>
      </x:c>
    </x:row>
    <x:row r="120" spans="1:9">
      <x:c r="A120" s="56"/>
      <x:c r="B120" s="7" t="s">
        <x:v>7</x:v>
      </x:c>
      <x:c r="C120" s="29">
        <x:f>(SUMPRODUCT($D$6:$H$6,D120:H120))/I120</x:f>
        <x:v>98.684210526315795</x:v>
      </x:c>
      <x:c r="D120" s="8">
        <x:v>18</x:v>
      </x:c>
      <x:c r="E120" s="8">
        <x:v>1</x:v>
      </x:c>
      <x:c r="F120" s="8"/>
      <x:c r="G120" s="8"/>
      <x:c r="H120" s="8"/>
      <x:c r="I120" s="9">
        <x:f t="shared" si="31"/>
        <x:v>19</x:v>
      </x:c>
    </x:row>
    <x:row r="121" spans="1:9">
      <x:c r="A121" s="49"/>
      <x:c r="B121" s="7" t="s">
        <x:v>12</x:v>
      </x:c>
      <x:c r="C121" s="29">
        <x:f t="shared" ref="C121:C125" si="32">AVERAGE(D121+E121)/I121*100</x:f>
        <x:v>100</x:v>
      </x:c>
      <x:c r="D121" s="24">
        <x:v>15</x:v>
      </x:c>
      <x:c r="E121" s="24">
        <x:v>4</x:v>
      </x:c>
      <x:c r="F121" s="24"/>
      <x:c r="G121" s="24"/>
      <x:c r="H121" s="24"/>
      <x:c r="I121" s="27">
        <x:f t="shared" si="31"/>
        <x:v>19</x:v>
      </x:c>
    </x:row>
    <x:row r="122" spans="1:9">
      <x:c r="A122" s="49"/>
      <x:c r="B122" s="7" t="s">
        <x:v>11</x:v>
      </x:c>
      <x:c r="C122" s="29">
        <x:f t="shared" si="32"/>
        <x:v>94.73684210526315</x:v>
      </x:c>
      <x:c r="D122" s="24">
        <x:v>16</x:v>
      </x:c>
      <x:c r="E122" s="24">
        <x:v>2</x:v>
      </x:c>
      <x:c r="F122" s="24">
        <x:v>1</x:v>
      </x:c>
      <x:c r="G122" s="24"/>
      <x:c r="H122" s="24"/>
      <x:c r="I122" s="27">
        <x:f t="shared" si="31"/>
        <x:v>19</x:v>
      </x:c>
    </x:row>
    <x:row r="123" spans="1:9">
      <x:c r="A123" s="49"/>
      <x:c r="B123" s="7" t="s">
        <x:v>14</x:v>
      </x:c>
      <x:c r="C123" s="29">
        <x:f t="shared" si="32"/>
        <x:v>100</x:v>
      </x:c>
      <x:c r="D123" s="24">
        <x:v>18</x:v>
      </x:c>
      <x:c r="E123" s="24">
        <x:v>1</x:v>
      </x:c>
      <x:c r="F123" s="24"/>
      <x:c r="G123" s="24"/>
      <x:c r="H123" s="24"/>
      <x:c r="I123" s="27">
        <x:f t="shared" si="31"/>
        <x:v>19</x:v>
      </x:c>
    </x:row>
    <x:row r="124" spans="1:9">
      <x:c r="A124" s="49"/>
      <x:c r="B124" s="7" t="s">
        <x:v>8</x:v>
      </x:c>
      <x:c r="C124" s="29">
        <x:f t="shared" si="32"/>
        <x:v>100</x:v>
      </x:c>
      <x:c r="D124" s="24">
        <x:v>14</x:v>
      </x:c>
      <x:c r="E124" s="24">
        <x:v>5</x:v>
      </x:c>
      <x:c r="F124" s="24"/>
      <x:c r="G124" s="24"/>
      <x:c r="H124" s="24"/>
      <x:c r="I124" s="27">
        <x:f t="shared" si="31"/>
        <x:v>19</x:v>
      </x:c>
    </x:row>
    <x:row r="125" spans="1:9">
      <x:c r="A125" s="49"/>
      <x:c r="B125" s="7" t="s">
        <x:v>0</x:v>
      </x:c>
      <x:c r="C125" s="29">
        <x:f t="shared" si="32"/>
        <x:v>100</x:v>
      </x:c>
      <x:c r="D125" s="24">
        <x:v>17</x:v>
      </x:c>
      <x:c r="E125" s="24">
        <x:v>2</x:v>
      </x:c>
      <x:c r="F125" s="24"/>
      <x:c r="G125" s="24"/>
      <x:c r="H125" s="24"/>
      <x:c r="I125" s="27">
        <x:f t="shared" si="31"/>
        <x:v>19</x:v>
      </x:c>
    </x:row>
    <x:row r="126" spans="1:9">
      <x:c r="A126" s="49"/>
      <x:c r="B126" s="8" t="s">
        <x:v>29</x:v>
      </x:c>
      <x:c r="C126" s="36">
        <x:f>SUM(C118:C125)</x:f>
        <x:v>788.15789473684208</x:v>
      </x:c>
      <x:c r="D126" s="28">
        <x:f>SUM(D118:D125)</x:f>
        <x:v>128</x:v>
      </x:c>
      <x:c r="E126" s="28">
        <x:f>SUM(E118:E125)</x:f>
        <x:v>22</x:v>
      </x:c>
      <x:c r="F126" s="28">
        <x:v>0</x:v>
      </x:c>
      <x:c r="G126" s="28">
        <x:v>0</x:v>
      </x:c>
      <x:c r="H126" s="28">
        <x:v>0</x:v>
      </x:c>
      <x:c r="I126" s="28">
        <x:f>SUM(I118:I125)</x:f>
        <x:v>152</x:v>
      </x:c>
    </x:row>
    <x:row r="127" spans="1:9" ht="13.94999999999999928946">
      <x:c r="A127" s="57"/>
      <x:c r="B127" s="10" t="s">
        <x:v>2</x:v>
      </x:c>
      <x:c r="C127" s="17">
        <x:v>99.799999999999997</x:v>
      </x:c>
      <x:c r="D127" s="60"/>
      <x:c r="E127" s="61"/>
      <x:c r="F127" s="61"/>
      <x:c r="G127" s="61"/>
      <x:c r="H127" s="61"/>
      <x:c r="I127" s="63"/>
    </x:row>
    <x:row r="128" spans="1:9">
      <x:c r="A128" s="55" t="s">
        <x:v>27</x:v>
      </x:c>
      <x:c r="B128" s="44" t="s">
        <x:v>20</x:v>
      </x:c>
      <x:c r="C128" s="46" t="s">
        <x:v>3</x:v>
      </x:c>
      <x:c r="D128" s="44" t="s">
        <x:v>16</x:v>
      </x:c>
      <x:c r="E128" s="48"/>
      <x:c r="F128" s="48"/>
      <x:c r="G128" s="48"/>
      <x:c r="H128" s="48"/>
      <x:c r="I128" s="40" t="s">
        <x:v>21</x:v>
      </x:c>
    </x:row>
    <x:row r="129" spans="1:9" ht="23.89999999999999857891">
      <x:c r="A129" s="49"/>
      <x:c r="B129" s="45"/>
      <x:c r="C129" s="47"/>
      <x:c r="D129" s="16" t="s">
        <x:v>17</x:v>
      </x:c>
      <x:c r="E129" s="16" t="s">
        <x:v>28</x:v>
      </x:c>
      <x:c r="F129" s="16" t="s">
        <x:v>31</x:v>
      </x:c>
      <x:c r="G129" s="16" t="s">
        <x:v>32</x:v>
      </x:c>
      <x:c r="H129" s="16" t="s">
        <x:v>19</x:v>
      </x:c>
      <x:c r="I129" s="41"/>
    </x:row>
    <x:row r="130" spans="1:9">
      <x:c r="A130" s="55"/>
      <x:c r="B130" s="4" t="s">
        <x:v>15</x:v>
      </x:c>
      <x:c r="C130" s="29">
        <x:f t="shared" ref="C130:C131" si="33">AVERAGE(D130+E130)/I130*100</x:f>
        <x:v>100</x:v>
      </x:c>
      <x:c r="D130" s="5">
        <x:v>8</x:v>
      </x:c>
      <x:c r="E130" s="5">
        <x:v>2</x:v>
      </x:c>
      <x:c r="F130" s="5"/>
      <x:c r="G130" s="5"/>
      <x:c r="H130" s="5"/>
      <x:c r="I130" s="6">
        <x:f t="shared" ref="I130:I137" si="34">SUM(D130:H130)</x:f>
        <x:v>10</x:v>
      </x:c>
    </x:row>
    <x:row r="131" spans="1:9">
      <x:c r="A131" s="55"/>
      <x:c r="B131" s="7" t="s">
        <x:v>9</x:v>
      </x:c>
      <x:c r="C131" s="29">
        <x:f t="shared" si="33"/>
        <x:v>100</x:v>
      </x:c>
      <x:c r="D131" s="8">
        <x:v>6</x:v>
      </x:c>
      <x:c r="E131" s="8">
        <x:v>4</x:v>
      </x:c>
      <x:c r="F131" s="8"/>
      <x:c r="G131" s="8"/>
      <x:c r="H131" s="8"/>
      <x:c r="I131" s="9">
        <x:f t="shared" si="34"/>
        <x:v>10</x:v>
      </x:c>
    </x:row>
    <x:row r="132" spans="1:9">
      <x:c r="A132" s="56"/>
      <x:c r="B132" s="7" t="s">
        <x:v>7</x:v>
      </x:c>
      <x:c r="C132" s="29">
        <x:f>(SUMPRODUCT($D$6:$H$6,D132:H132))/I132</x:f>
        <x:v>97.5</x:v>
      </x:c>
      <x:c r="D132" s="8">
        <x:v>9</x:v>
      </x:c>
      <x:c r="E132" s="8">
        <x:v>1</x:v>
      </x:c>
      <x:c r="F132" s="8"/>
      <x:c r="G132" s="8"/>
      <x:c r="H132" s="8"/>
      <x:c r="I132" s="9">
        <x:f t="shared" si="34"/>
        <x:v>10</x:v>
      </x:c>
    </x:row>
    <x:row r="133" spans="1:9">
      <x:c r="A133" s="49"/>
      <x:c r="B133" s="7" t="s">
        <x:v>12</x:v>
      </x:c>
      <x:c r="C133" s="29">
        <x:f t="shared" ref="C133:C137" si="35">AVERAGE(D133+E133)/I133*100</x:f>
        <x:v>90</x:v>
      </x:c>
      <x:c r="D133" s="24">
        <x:v>5</x:v>
      </x:c>
      <x:c r="E133" s="24">
        <x:v>4</x:v>
      </x:c>
      <x:c r="F133" s="24">
        <x:v>1</x:v>
      </x:c>
      <x:c r="G133" s="24"/>
      <x:c r="H133" s="24"/>
      <x:c r="I133" s="27">
        <x:f t="shared" si="34"/>
        <x:v>10</x:v>
      </x:c>
    </x:row>
    <x:row r="134" spans="1:9">
      <x:c r="A134" s="49"/>
      <x:c r="B134" s="7" t="s">
        <x:v>11</x:v>
      </x:c>
      <x:c r="C134" s="29">
        <x:f t="shared" si="35"/>
        <x:v>90</x:v>
      </x:c>
      <x:c r="D134" s="24">
        <x:v>5</x:v>
      </x:c>
      <x:c r="E134" s="24">
        <x:v>4</x:v>
      </x:c>
      <x:c r="F134" s="24">
        <x:v>1</x:v>
      </x:c>
      <x:c r="G134" s="24"/>
      <x:c r="H134" s="24"/>
      <x:c r="I134" s="27">
        <x:f t="shared" si="34"/>
        <x:v>10</x:v>
      </x:c>
    </x:row>
    <x:row r="135" spans="1:9">
      <x:c r="A135" s="49"/>
      <x:c r="B135" s="7" t="s">
        <x:v>14</x:v>
      </x:c>
      <x:c r="C135" s="29">
        <x:f t="shared" si="35"/>
        <x:v>100</x:v>
      </x:c>
      <x:c r="D135" s="24">
        <x:v>7</x:v>
      </x:c>
      <x:c r="E135" s="24">
        <x:v>3</x:v>
      </x:c>
      <x:c r="F135" s="24"/>
      <x:c r="G135" s="24"/>
      <x:c r="H135" s="24"/>
      <x:c r="I135" s="27">
        <x:f t="shared" si="34"/>
        <x:v>10</x:v>
      </x:c>
    </x:row>
    <x:row r="136" spans="1:9">
      <x:c r="A136" s="49"/>
      <x:c r="B136" s="7" t="s">
        <x:v>8</x:v>
      </x:c>
      <x:c r="C136" s="29">
        <x:f t="shared" si="35"/>
        <x:v>100</x:v>
      </x:c>
      <x:c r="D136" s="24">
        <x:v>8</x:v>
      </x:c>
      <x:c r="E136" s="24">
        <x:v>2</x:v>
      </x:c>
      <x:c r="F136" s="24"/>
      <x:c r="G136" s="24"/>
      <x:c r="H136" s="24"/>
      <x:c r="I136" s="27">
        <x:f t="shared" si="34"/>
        <x:v>10</x:v>
      </x:c>
    </x:row>
    <x:row r="137" spans="1:9">
      <x:c r="A137" s="49"/>
      <x:c r="B137" s="7" t="s">
        <x:v>0</x:v>
      </x:c>
      <x:c r="C137" s="29">
        <x:f t="shared" si="35"/>
        <x:v>100</x:v>
      </x:c>
      <x:c r="D137" s="24">
        <x:v>8</x:v>
      </x:c>
      <x:c r="E137" s="24">
        <x:v>2</x:v>
      </x:c>
      <x:c r="F137" s="24"/>
      <x:c r="G137" s="24"/>
      <x:c r="H137" s="24"/>
      <x:c r="I137" s="27">
        <x:f t="shared" si="34"/>
        <x:v>10</x:v>
      </x:c>
    </x:row>
    <x:row r="138" spans="1:9">
      <x:c r="A138" s="49"/>
      <x:c r="B138" s="8" t="s">
        <x:v>29</x:v>
      </x:c>
      <x:c r="C138" s="36">
        <x:f>SUM(C130:C137)</x:f>
        <x:v>777.5</x:v>
      </x:c>
      <x:c r="D138" s="28">
        <x:f>SUM(D130:D137)</x:f>
        <x:v>56</x:v>
      </x:c>
      <x:c r="E138" s="28">
        <x:f>SUM(E130:E137)</x:f>
        <x:v>22</x:v>
      </x:c>
      <x:c r="F138" s="28">
        <x:v>0</x:v>
      </x:c>
      <x:c r="G138" s="28">
        <x:v>0</x:v>
      </x:c>
      <x:c r="H138" s="28">
        <x:v>0</x:v>
      </x:c>
      <x:c r="I138" s="28">
        <x:f>SUM(I130:I137)</x:f>
        <x:v>80</x:v>
      </x:c>
    </x:row>
    <x:row r="139" spans="1:9" ht="13.94999999999999928946">
      <x:c r="A139" s="57"/>
      <x:c r="B139" s="10" t="s">
        <x:v>2</x:v>
      </x:c>
      <x:c r="C139" s="17">
        <x:v>99.799999999999997</x:v>
      </x:c>
      <x:c r="D139" s="60"/>
      <x:c r="E139" s="61"/>
      <x:c r="F139" s="61"/>
      <x:c r="G139" s="61"/>
      <x:c r="H139" s="61"/>
      <x:c r="I139" s="63"/>
    </x:row>
    <x:row r="140" spans="1:9" s="12" customFormat="1">
      <x:c r="A140" s="55" t="s">
        <x:v>40</x:v>
      </x:c>
      <x:c r="B140" s="44" t="s">
        <x:v>20</x:v>
      </x:c>
      <x:c r="C140" s="46" t="s">
        <x:v>3</x:v>
      </x:c>
      <x:c r="D140" s="44" t="s">
        <x:v>16</x:v>
      </x:c>
      <x:c r="E140" s="48"/>
      <x:c r="F140" s="48"/>
      <x:c r="G140" s="48"/>
      <x:c r="H140" s="48"/>
      <x:c r="I140" s="40" t="s">
        <x:v>21</x:v>
      </x:c>
    </x:row>
    <x:row r="141" spans="1:9" s="12" customFormat="1" ht="23.89999999999999857891">
      <x:c r="A141" s="49"/>
      <x:c r="B141" s="45"/>
      <x:c r="C141" s="47"/>
      <x:c r="D141" s="16" t="s">
        <x:v>17</x:v>
      </x:c>
      <x:c r="E141" s="16" t="s">
        <x:v>28</x:v>
      </x:c>
      <x:c r="F141" s="16" t="s">
        <x:v>31</x:v>
      </x:c>
      <x:c r="G141" s="16" t="s">
        <x:v>32</x:v>
      </x:c>
      <x:c r="H141" s="16" t="s">
        <x:v>19</x:v>
      </x:c>
      <x:c r="I141" s="41"/>
    </x:row>
    <x:row r="142" spans="1:9" s="12" customFormat="1">
      <x:c r="A142" s="55"/>
      <x:c r="B142" s="4" t="s">
        <x:v>15</x:v>
      </x:c>
      <x:c r="C142" s="29">
        <x:f t="shared" ref="C142:C143" si="36">AVERAGE(D142+E142)/I142*100</x:f>
        <x:v>100</x:v>
      </x:c>
      <x:c r="D142" s="5">
        <x:v>5</x:v>
      </x:c>
      <x:c r="E142" s="5">
        <x:v>4</x:v>
      </x:c>
      <x:c r="F142" s="5"/>
      <x:c r="G142" s="5"/>
      <x:c r="H142" s="5"/>
      <x:c r="I142" s="6">
        <x:f t="shared" ref="I142:I149" si="37">SUM(D142:H142)</x:f>
        <x:v>9</x:v>
      </x:c>
    </x:row>
    <x:row r="143" spans="1:9" s="12" customFormat="1">
      <x:c r="A143" s="55"/>
      <x:c r="B143" s="7" t="s">
        <x:v>9</x:v>
      </x:c>
      <x:c r="C143" s="29">
        <x:f t="shared" si="36"/>
        <x:v>88.888888888888886</x:v>
      </x:c>
      <x:c r="D143" s="8">
        <x:v>6</x:v>
      </x:c>
      <x:c r="E143" s="8">
        <x:v>2</x:v>
      </x:c>
      <x:c r="F143" s="8">
        <x:v>1</x:v>
      </x:c>
      <x:c r="G143" s="8"/>
      <x:c r="H143" s="8"/>
      <x:c r="I143" s="9">
        <x:f t="shared" si="37"/>
        <x:v>9</x:v>
      </x:c>
    </x:row>
    <x:row r="144" spans="1:9" s="12" customFormat="1">
      <x:c r="A144" s="56"/>
      <x:c r="B144" s="7" t="s">
        <x:v>7</x:v>
      </x:c>
      <x:c r="C144" s="29">
        <x:f>(SUMPRODUCT($D$6:$H$6,D144:H144))/I144</x:f>
        <x:v>91.666666666666671</x:v>
      </x:c>
      <x:c r="D144" s="8">
        <x:v>7</x:v>
      </x:c>
      <x:c r="E144" s="8">
        <x:v>1</x:v>
      </x:c>
      <x:c r="F144" s="8">
        <x:v>1</x:v>
      </x:c>
      <x:c r="G144" s="8"/>
      <x:c r="H144" s="8"/>
      <x:c r="I144" s="9">
        <x:f t="shared" si="37"/>
        <x:v>9</x:v>
      </x:c>
    </x:row>
    <x:row r="145" spans="1:9" s="12" customFormat="1">
      <x:c r="A145" s="49"/>
      <x:c r="B145" s="7" t="s">
        <x:v>12</x:v>
      </x:c>
      <x:c r="C145" s="29">
        <x:f t="shared" ref="C145:C149" si="38">AVERAGE(D145+E145)/I145*100</x:f>
        <x:v>100</x:v>
      </x:c>
      <x:c r="D145" s="24">
        <x:v>6</x:v>
      </x:c>
      <x:c r="E145" s="24">
        <x:v>3</x:v>
      </x:c>
      <x:c r="F145" s="24"/>
      <x:c r="G145" s="24"/>
      <x:c r="H145" s="24"/>
      <x:c r="I145" s="27">
        <x:f t="shared" si="37"/>
        <x:v>9</x:v>
      </x:c>
    </x:row>
    <x:row r="146" spans="1:9" s="12" customFormat="1">
      <x:c r="A146" s="49"/>
      <x:c r="B146" s="7" t="s">
        <x:v>11</x:v>
      </x:c>
      <x:c r="C146" s="29">
        <x:f t="shared" si="38"/>
        <x:v>100</x:v>
      </x:c>
      <x:c r="D146" s="24">
        <x:v>7</x:v>
      </x:c>
      <x:c r="E146" s="24">
        <x:v>2</x:v>
      </x:c>
      <x:c r="F146" s="24"/>
      <x:c r="G146" s="24"/>
      <x:c r="H146" s="24"/>
      <x:c r="I146" s="27">
        <x:f t="shared" si="37"/>
        <x:v>9</x:v>
      </x:c>
    </x:row>
    <x:row r="147" spans="1:9" s="12" customFormat="1">
      <x:c r="A147" s="49"/>
      <x:c r="B147" s="7" t="s">
        <x:v>14</x:v>
      </x:c>
      <x:c r="C147" s="29">
        <x:f t="shared" si="38"/>
        <x:v>100</x:v>
      </x:c>
      <x:c r="D147" s="24">
        <x:v>6</x:v>
      </x:c>
      <x:c r="E147" s="24">
        <x:v>3</x:v>
      </x:c>
      <x:c r="F147" s="24"/>
      <x:c r="G147" s="24"/>
      <x:c r="H147" s="24"/>
      <x:c r="I147" s="27">
        <x:f t="shared" si="37"/>
        <x:v>9</x:v>
      </x:c>
    </x:row>
    <x:row r="148" spans="1:9" s="12" customFormat="1">
      <x:c r="A148" s="49"/>
      <x:c r="B148" s="7" t="s">
        <x:v>8</x:v>
      </x:c>
      <x:c r="C148" s="29">
        <x:f t="shared" si="38"/>
        <x:v>100</x:v>
      </x:c>
      <x:c r="D148" s="24">
        <x:v>6</x:v>
      </x:c>
      <x:c r="E148" s="24">
        <x:v>3</x:v>
      </x:c>
      <x:c r="F148" s="24"/>
      <x:c r="G148" s="24"/>
      <x:c r="H148" s="24"/>
      <x:c r="I148" s="27">
        <x:f t="shared" si="37"/>
        <x:v>9</x:v>
      </x:c>
    </x:row>
    <x:row r="149" spans="1:9" s="12" customFormat="1">
      <x:c r="A149" s="49"/>
      <x:c r="B149" s="7" t="s">
        <x:v>0</x:v>
      </x:c>
      <x:c r="C149" s="29">
        <x:f t="shared" si="38"/>
        <x:v>100</x:v>
      </x:c>
      <x:c r="D149" s="24">
        <x:v>6</x:v>
      </x:c>
      <x:c r="E149" s="24">
        <x:v>3</x:v>
      </x:c>
      <x:c r="F149" s="24"/>
      <x:c r="G149" s="24"/>
      <x:c r="H149" s="24"/>
      <x:c r="I149" s="27">
        <x:f t="shared" si="37"/>
        <x:v>9</x:v>
      </x:c>
    </x:row>
    <x:row r="150" spans="1:9" s="12" customFormat="1">
      <x:c r="A150" s="49"/>
      <x:c r="B150" s="8" t="s">
        <x:v>29</x:v>
      </x:c>
      <x:c r="C150" s="36">
        <x:f>SUM(C142:C149)</x:f>
        <x:v>780.55555555555554</x:v>
      </x:c>
      <x:c r="D150" s="28">
        <x:f>SUM(D142:D149)</x:f>
        <x:v>49</x:v>
      </x:c>
      <x:c r="E150" s="28">
        <x:f>SUM(E142:E149)</x:f>
        <x:v>21</x:v>
      </x:c>
      <x:c r="F150" s="28">
        <x:v>0</x:v>
      </x:c>
      <x:c r="G150" s="28">
        <x:v>0</x:v>
      </x:c>
      <x:c r="H150" s="28">
        <x:v>0</x:v>
      </x:c>
      <x:c r="I150" s="28">
        <x:f>SUM(I142:I149)</x:f>
        <x:v>72</x:v>
      </x:c>
    </x:row>
    <x:row r="151" spans="1:9" s="12" customFormat="1" ht="13.94999999999999928946">
      <x:c r="A151" s="57"/>
      <x:c r="B151" s="10" t="s">
        <x:v>2</x:v>
      </x:c>
      <x:c r="C151" s="17">
        <x:v>99.799999999999997</x:v>
      </x:c>
      <x:c r="D151" s="60"/>
      <x:c r="E151" s="61"/>
      <x:c r="F151" s="61"/>
      <x:c r="G151" s="61"/>
      <x:c r="H151" s="61"/>
      <x:c r="I151" s="63"/>
    </x:row>
  </x:sheetData>
  <x:mergeCells count="76">
    <x:mergeCell ref="A1:I1"/>
    <x:mergeCell ref="A3:A4"/>
    <x:mergeCell ref="B3:B4"/>
    <x:mergeCell ref="C3:C4"/>
    <x:mergeCell ref="D3:H3"/>
    <x:mergeCell ref="I3:I4"/>
    <x:mergeCell ref="A7:A16"/>
    <x:mergeCell ref="D16:I16"/>
    <x:mergeCell ref="B17:I17"/>
    <x:mergeCell ref="A18:I18"/>
    <x:mergeCell ref="A20:A31"/>
    <x:mergeCell ref="B20:B21"/>
    <x:mergeCell ref="C20:C21"/>
    <x:mergeCell ref="D20:H20"/>
    <x:mergeCell ref="I20:I21"/>
    <x:mergeCell ref="D31:I31"/>
    <x:mergeCell ref="A32:A43"/>
    <x:mergeCell ref="B32:B33"/>
    <x:mergeCell ref="C32:C33"/>
    <x:mergeCell ref="D32:H32"/>
    <x:mergeCell ref="I32:I33"/>
    <x:mergeCell ref="D43:I43"/>
    <x:mergeCell ref="A44:A55"/>
    <x:mergeCell ref="B44:B45"/>
    <x:mergeCell ref="C44:C45"/>
    <x:mergeCell ref="D44:H44"/>
    <x:mergeCell ref="I44:I45"/>
    <x:mergeCell ref="D55:I55"/>
    <x:mergeCell ref="A56:A67"/>
    <x:mergeCell ref="B56:B57"/>
    <x:mergeCell ref="C56:C57"/>
    <x:mergeCell ref="D56:H56"/>
    <x:mergeCell ref="I56:I57"/>
    <x:mergeCell ref="D67:I67"/>
    <x:mergeCell ref="A68:A79"/>
    <x:mergeCell ref="B68:B69"/>
    <x:mergeCell ref="C68:C69"/>
    <x:mergeCell ref="D68:H68"/>
    <x:mergeCell ref="I68:I69"/>
    <x:mergeCell ref="D79:I79"/>
    <x:mergeCell ref="A80:A91"/>
    <x:mergeCell ref="B80:B81"/>
    <x:mergeCell ref="C80:C81"/>
    <x:mergeCell ref="D80:H80"/>
    <x:mergeCell ref="I80:I81"/>
    <x:mergeCell ref="D91:I91"/>
    <x:mergeCell ref="A92:A103"/>
    <x:mergeCell ref="B92:B93"/>
    <x:mergeCell ref="C92:C93"/>
    <x:mergeCell ref="D92:H92"/>
    <x:mergeCell ref="I92:I93"/>
    <x:mergeCell ref="D103:I103"/>
    <x:mergeCell ref="A104:A115"/>
    <x:mergeCell ref="B104:B105"/>
    <x:mergeCell ref="C104:C105"/>
    <x:mergeCell ref="D104:H104"/>
    <x:mergeCell ref="I104:I105"/>
    <x:mergeCell ref="D115:I115"/>
    <x:mergeCell ref="A116:A127"/>
    <x:mergeCell ref="B116:B117"/>
    <x:mergeCell ref="C116:C117"/>
    <x:mergeCell ref="D116:H116"/>
    <x:mergeCell ref="I116:I117"/>
    <x:mergeCell ref="D127:I127"/>
    <x:mergeCell ref="A128:A139"/>
    <x:mergeCell ref="B128:B129"/>
    <x:mergeCell ref="C128:C129"/>
    <x:mergeCell ref="D128:H128"/>
    <x:mergeCell ref="I128:I129"/>
    <x:mergeCell ref="D139:I139"/>
    <x:mergeCell ref="A140:A151"/>
    <x:mergeCell ref="B140:B141"/>
    <x:mergeCell ref="C140:C141"/>
    <x:mergeCell ref="D140:H140"/>
    <x:mergeCell ref="I140:I141"/>
    <x:mergeCell ref="D151:I151"/>
  </x:mergeCells>
  <x:pageMargins left="0.39375001192092895508" right="0.39375001192092895508" top="0.98430556058883666992" bottom="0.39375001192092895508" header="0.51138889789581298828" footer="0.51138889789581298828"/>
  <x:pageSetup paperSize="9" scale="98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운영만족도(학생,학부모)</vt:lpstr>
    </vt:vector>
  </ep:TitlesOfParts>
  <ep:TotalTime>857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236</cp:revision>
  <dcterms:created xsi:type="dcterms:W3CDTF">2017-07-19T07:06:29.000</dcterms:created>
  <dcterms:modified xsi:type="dcterms:W3CDTF">2023-11-23T07:27:04.348</dcterms:modified>
  <cp:version>1200.0100.01</cp:version>
</cp:coreProperties>
</file>